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日別売上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<sst xmlns="http://schemas.openxmlformats.org/spreadsheetml/2006/main" count="16" uniqueCount="16">
  <si>
    <t xml:space="preserve">日付</t>
  </si>
  <si>
    <t xml:space="preserve">曜日</t>
  </si>
  <si>
    <t xml:space="preserve">駅前店</t>
  </si>
  <si>
    <t xml:space="preserve">本町店</t>
  </si>
  <si>
    <t xml:space="preserve">南口店</t>
  </si>
  <si>
    <r>
      <rPr>
        <b val="true"/>
        <sz val="11"/>
        <color rgb="FFFFFFFF"/>
        <rFont val="Arial"/>
        <family val="0"/>
        <charset val="1"/>
      </rPr>
      <t xml:space="preserve">3</t>
    </r>
    <r>
      <rPr>
        <b val="true"/>
        <sz val="11"/>
        <color rgb="FFFFFFFF"/>
        <rFont val="Noto Sans CJK SC"/>
        <family val="2"/>
      </rPr>
      <t xml:space="preserve">店合計</t>
    </r>
  </si>
  <si>
    <t xml:space="preserve">前週同曜日比</t>
  </si>
  <si>
    <t xml:space="preserve">月合計</t>
  </si>
  <si>
    <t xml:space="preserve">【注記】</t>
  </si>
  <si>
    <r>
      <rPr>
        <sz val="9"/>
        <color rgb="FF595959"/>
        <rFont val="Noto Sans CJK SC"/>
        <family val="2"/>
      </rPr>
      <t xml:space="preserve">・売上（</t>
    </r>
    <r>
      <rPr>
        <sz val="9"/>
        <color rgb="FF595959"/>
        <rFont val="Arial"/>
        <family val="0"/>
        <charset val="1"/>
      </rPr>
      <t xml:space="preserve">C</t>
    </r>
    <r>
      <rPr>
        <sz val="9"/>
        <color rgb="FF595959"/>
        <rFont val="Noto Sans CJK SC"/>
        <family val="2"/>
      </rPr>
      <t xml:space="preserve">〜</t>
    </r>
    <r>
      <rPr>
        <sz val="9"/>
        <color rgb="FF595959"/>
        <rFont val="Arial"/>
        <family val="0"/>
        <charset val="1"/>
      </rPr>
      <t xml:space="preserve">E</t>
    </r>
    <r>
      <rPr>
        <sz val="9"/>
        <color rgb="FF595959"/>
        <rFont val="Noto Sans CJK SC"/>
        <family val="2"/>
      </rPr>
      <t xml:space="preserve">列、青字）は目安の仮値です。実績に打ち替えてください。</t>
    </r>
  </si>
  <si>
    <r>
      <rPr>
        <sz val="9"/>
        <color rgb="FF595959"/>
        <rFont val="Noto Sans CJK SC"/>
        <family val="2"/>
      </rPr>
      <t xml:space="preserve">　打ち替えると、</t>
    </r>
    <r>
      <rPr>
        <sz val="9"/>
        <color rgb="FF595959"/>
        <rFont val="Arial"/>
        <family val="0"/>
        <charset val="1"/>
      </rPr>
      <t xml:space="preserve">3</t>
    </r>
    <r>
      <rPr>
        <sz val="9"/>
        <color rgb="FF595959"/>
        <rFont val="Noto Sans CJK SC"/>
        <family val="2"/>
      </rPr>
      <t xml:space="preserve">店合計・月合計・前週同曜日比・グラフは自動で更新されます。</t>
    </r>
  </si>
  <si>
    <r>
      <rPr>
        <sz val="9"/>
        <color rgb="FF595959"/>
        <rFont val="Noto Sans CJK SC"/>
        <family val="2"/>
      </rPr>
      <t xml:space="preserve">・目安：駅前店は平日</t>
    </r>
    <r>
      <rPr>
        <sz val="9"/>
        <color rgb="FF595959"/>
        <rFont val="Arial"/>
        <family val="0"/>
        <charset val="1"/>
      </rPr>
      <t xml:space="preserve">18</t>
    </r>
    <r>
      <rPr>
        <sz val="9"/>
        <color rgb="FF595959"/>
        <rFont val="Noto Sans CJK SC"/>
        <family val="2"/>
      </rPr>
      <t xml:space="preserve">万円前後・土日</t>
    </r>
    <r>
      <rPr>
        <sz val="9"/>
        <color rgb="FF595959"/>
        <rFont val="Arial"/>
        <family val="0"/>
        <charset val="1"/>
      </rPr>
      <t xml:space="preserve">25</t>
    </r>
    <r>
      <rPr>
        <sz val="9"/>
        <color rgb="FF595959"/>
        <rFont val="Noto Sans CJK SC"/>
        <family val="2"/>
      </rPr>
      <t xml:space="preserve">万円前後（</t>
    </r>
    <r>
      <rPr>
        <sz val="9"/>
        <color rgb="FF595959"/>
        <rFont val="Arial"/>
        <family val="0"/>
        <charset val="1"/>
      </rPr>
      <t xml:space="preserve">±5%</t>
    </r>
    <r>
      <rPr>
        <sz val="9"/>
        <color rgb="FF595959"/>
        <rFont val="Noto Sans CJK SC"/>
        <family val="2"/>
      </rPr>
      <t xml:space="preserve">程度のばらつき）、</t>
    </r>
  </si>
  <si>
    <r>
      <rPr>
        <sz val="9"/>
        <color rgb="FF595959"/>
        <rFont val="Noto Sans CJK SC"/>
        <family val="2"/>
      </rPr>
      <t xml:space="preserve">　本町店は駅前店の</t>
    </r>
    <r>
      <rPr>
        <sz val="9"/>
        <color rgb="FF595959"/>
        <rFont val="Arial"/>
        <family val="0"/>
        <charset val="1"/>
      </rPr>
      <t xml:space="preserve">8</t>
    </r>
    <r>
      <rPr>
        <sz val="9"/>
        <color rgb="FF595959"/>
        <rFont val="Noto Sans CJK SC"/>
        <family val="2"/>
      </rPr>
      <t xml:space="preserve">割、南口店は駅前店の</t>
    </r>
    <r>
      <rPr>
        <sz val="9"/>
        <color rgb="FF595959"/>
        <rFont val="Arial"/>
        <family val="0"/>
        <charset val="1"/>
      </rPr>
      <t xml:space="preserve">6</t>
    </r>
    <r>
      <rPr>
        <sz val="9"/>
        <color rgb="FF595959"/>
        <rFont val="Noto Sans CJK SC"/>
        <family val="2"/>
      </rPr>
      <t xml:space="preserve">割（千円単位に丸め）。</t>
    </r>
  </si>
  <si>
    <r>
      <rPr>
        <sz val="9"/>
        <color rgb="FF595959"/>
        <rFont val="Noto Sans CJK SC"/>
        <family val="2"/>
      </rPr>
      <t xml:space="preserve">・祝日（</t>
    </r>
    <r>
      <rPr>
        <sz val="9"/>
        <color rgb="FF595959"/>
        <rFont val="Arial"/>
        <family val="0"/>
        <charset val="1"/>
      </rPr>
      <t xml:space="preserve">9/21</t>
    </r>
    <r>
      <rPr>
        <sz val="9"/>
        <color rgb="FF595959"/>
        <rFont val="Noto Sans CJK SC"/>
        <family val="2"/>
      </rPr>
      <t xml:space="preserve">・</t>
    </r>
    <r>
      <rPr>
        <sz val="9"/>
        <color rgb="FF595959"/>
        <rFont val="Arial"/>
        <family val="0"/>
        <charset val="1"/>
      </rPr>
      <t xml:space="preserve">9/22</t>
    </r>
    <r>
      <rPr>
        <sz val="9"/>
        <color rgb="FF595959"/>
        <rFont val="Noto Sans CJK SC"/>
        <family val="2"/>
      </rPr>
      <t xml:space="preserve">・</t>
    </r>
    <r>
      <rPr>
        <sz val="9"/>
        <color rgb="FF595959"/>
        <rFont val="Arial"/>
        <family val="0"/>
        <charset val="1"/>
      </rPr>
      <t xml:space="preserve">9/23</t>
    </r>
    <r>
      <rPr>
        <sz val="9"/>
        <color rgb="FF595959"/>
        <rFont val="Noto Sans CJK SC"/>
        <family val="2"/>
      </rPr>
      <t xml:space="preserve">）も曜日どおり平日扱いの仮値です。</t>
    </r>
  </si>
  <si>
    <r>
      <rPr>
        <sz val="9"/>
        <color rgb="FF595959"/>
        <rFont val="Noto Sans CJK SC"/>
        <family val="2"/>
      </rPr>
      <t xml:space="preserve">・前週同曜日比＝当日の</t>
    </r>
    <r>
      <rPr>
        <sz val="9"/>
        <color rgb="FF595959"/>
        <rFont val="Arial"/>
        <family val="0"/>
        <charset val="1"/>
      </rPr>
      <t xml:space="preserve">3</t>
    </r>
    <r>
      <rPr>
        <sz val="9"/>
        <color rgb="FF595959"/>
        <rFont val="Noto Sans CJK SC"/>
        <family val="2"/>
      </rPr>
      <t xml:space="preserve">店合計</t>
    </r>
    <r>
      <rPr>
        <sz val="9"/>
        <color rgb="FF595959"/>
        <rFont val="Arial"/>
        <family val="0"/>
        <charset val="1"/>
      </rPr>
      <t xml:space="preserve">÷7</t>
    </r>
    <r>
      <rPr>
        <sz val="9"/>
        <color rgb="FF595959"/>
        <rFont val="Noto Sans CJK SC"/>
        <family val="2"/>
      </rPr>
      <t xml:space="preserve">日前の</t>
    </r>
    <r>
      <rPr>
        <sz val="9"/>
        <color rgb="FF595959"/>
        <rFont val="Arial"/>
        <family val="0"/>
        <charset val="1"/>
      </rPr>
      <t xml:space="preserve">3</t>
    </r>
    <r>
      <rPr>
        <sz val="9"/>
        <color rgb="FF595959"/>
        <rFont val="Noto Sans CJK SC"/>
        <family val="2"/>
      </rPr>
      <t xml:space="preserve">店合計−</t>
    </r>
    <r>
      <rPr>
        <sz val="9"/>
        <color rgb="FF595959"/>
        <rFont val="Arial"/>
        <family val="0"/>
        <charset val="1"/>
      </rPr>
      <t xml:space="preserve">1</t>
    </r>
    <r>
      <rPr>
        <sz val="9"/>
        <color rgb="FF595959"/>
        <rFont val="Noto Sans CJK SC"/>
        <family val="2"/>
      </rPr>
      <t xml:space="preserve">。</t>
    </r>
  </si>
  <si>
    <r>
      <rPr>
        <sz val="9"/>
        <color rgb="FF595959"/>
        <rFont val="Noto Sans CJK SC"/>
        <family val="2"/>
      </rPr>
      <t xml:space="preserve">　</t>
    </r>
    <r>
      <rPr>
        <sz val="9"/>
        <color rgb="FF595959"/>
        <rFont val="Arial"/>
        <family val="0"/>
        <charset val="1"/>
      </rPr>
      <t xml:space="preserve">9/1</t>
    </r>
    <r>
      <rPr>
        <sz val="9"/>
        <color rgb="FF595959"/>
        <rFont val="Noto Sans CJK SC"/>
        <family val="2"/>
      </rPr>
      <t xml:space="preserve">〜</t>
    </r>
    <r>
      <rPr>
        <sz val="9"/>
        <color rgb="FF595959"/>
        <rFont val="Arial"/>
        <family val="0"/>
        <charset val="1"/>
      </rPr>
      <t xml:space="preserve">9/7</t>
    </r>
    <r>
      <rPr>
        <sz val="9"/>
        <color rgb="FF595959"/>
        <rFont val="Noto Sans CJK SC"/>
        <family val="2"/>
      </rPr>
      <t xml:space="preserve">は前週（</t>
    </r>
    <r>
      <rPr>
        <sz val="9"/>
        <color rgb="FF595959"/>
        <rFont val="Arial"/>
        <family val="0"/>
        <charset val="1"/>
      </rPr>
      <t xml:space="preserve">8</t>
    </r>
    <r>
      <rPr>
        <sz val="9"/>
        <color rgb="FF595959"/>
        <rFont val="Noto Sans CJK SC"/>
        <family val="2"/>
      </rPr>
      <t xml:space="preserve">月）のデータがないため空欄です（</t>
    </r>
    <r>
      <rPr>
        <sz val="9"/>
        <color rgb="FF595959"/>
        <rFont val="Arial"/>
        <family val="0"/>
        <charset val="1"/>
      </rPr>
      <t xml:space="preserve">8</t>
    </r>
    <r>
      <rPr>
        <sz val="9"/>
        <color rgb="FF595959"/>
        <rFont val="Noto Sans CJK SC"/>
        <family val="2"/>
      </rPr>
      <t xml:space="preserve">月分を入力すれば計算可能）。</t>
    </r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</si>
</sst>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m/d"/>
    <numFmt numFmtId="166" formatCode="#,##0"/>
    <numFmt numFmtId="167" formatCode="0.0%"/>
  </numFmts>
  <fonts count="1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FFFFFF"/>
      <name val="Noto Sans CJK SC"/>
      <family val="2"/>
    </font>
    <font>
      <b val="true"/>
      <sz val="11"/>
      <color rgb="FFFFFFFF"/>
      <name val="Arial"/>
      <family val="0"/>
      <charset val="1"/>
    </font>
    <font>
      <sz val="11"/>
      <name val="Arial"/>
      <family val="0"/>
      <charset val="1"/>
    </font>
    <font>
      <sz val="11"/>
      <name val="Noto Sans CJK SC"/>
      <family val="2"/>
    </font>
    <font>
      <sz val="11"/>
      <color rgb="FF0000FF"/>
      <name val="Arial"/>
      <family val="0"/>
      <charset val="1"/>
    </font>
    <font>
      <b val="true"/>
      <sz val="11"/>
      <name val="Noto Sans CJK SC"/>
      <family val="2"/>
    </font>
    <font>
      <b val="true"/>
      <sz val="11"/>
      <name val="Arial"/>
      <family val="0"/>
      <charset val="1"/>
    </font>
    <font>
      <b val="true"/>
      <sz val="9"/>
      <color rgb="FF595959"/>
      <name val="Noto Sans CJK SC"/>
      <family val="2"/>
    </font>
    <font>
      <sz val="9"/>
      <color rgb="FF595959"/>
      <name val="Noto Sans CJK SC"/>
      <family val="2"/>
    </font>
    <font>
      <sz val="9"/>
      <color rgb="FF595959"/>
      <name val="Arial"/>
      <family val="0"/>
      <charset val="1"/>
    </font>
    <font>
      <b val="true"/>
      <sz val="18"/>
      <color rgb="FF000000"/>
      <name val="Noto Sans CJK SC"/>
      <family val="2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Noto Sans CJK SC"/>
      <family val="2"/>
    </font>
  </fonts>
  <fills count="4">
    <fill>
      <patternFill patternType="none"/>
    </fill>
    <fill>
      <patternFill patternType="gray125"/>
    </fill>
    <fill>
      <patternFill patternType="solid">
        <fgColor rgb="FF1F4E78"/>
        <bgColor rgb="FF003366"/>
      </patternFill>
    </fill>
    <fill>
      <patternFill patternType="solid">
        <fgColor rgb="FFDDEBF7"/>
        <bgColor rgb="FFD9D9D9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 style="medium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6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>
          <bgColor rgb="FFFCE4D6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78787"/>
      <rgbColor rgb="FF9999FF"/>
      <rgbColor rgb="FFC0504D"/>
      <rgbColor rgb="FFFCE4D6"/>
      <rgbColor rgb="FFDDEBF7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4F81BD"/>
      <rgbColor rgb="FF33CCCC"/>
      <rgbColor rgb="FF9BBB59"/>
      <rgbColor rgb="FFFFCC00"/>
      <rgbColor rgb="FFFF9900"/>
      <rgbColor rgb="FFFF6600"/>
      <rgbColor rgb="FF595959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店舗別 月合計売上（2026年9月）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"駅前店"</c:f>
              <c:strCache>
                <c:ptCount val="1"/>
                <c:pt idx="0">
                  <c:v>駅前店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日別売上!$C$32</c:f>
              <c:numCache>
                <c:formatCode>#,##0</c:formatCode>
                <c:ptCount val="1"/>
                <c:pt idx="0">
                  <c:v>5944000</c:v>
                </c:pt>
              </c:numCache>
            </c:numRef>
          </c:val>
        </c:ser>
        <c:ser>
          <c:idx val="1"/>
          <c:order val="1"/>
          <c:tx>
            <c:strRef>
              <c:f>"本町店"</c:f>
              <c:strCache>
                <c:ptCount val="1"/>
                <c:pt idx="0">
                  <c:v>本町店</c:v>
                </c:pt>
              </c:strCache>
            </c:strRef>
          </c:tx>
          <c:spPr>
            <a:solidFill>
              <a:srgbClr val="c0504d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日別売上!$D$32</c:f>
              <c:numCache>
                <c:formatCode>#,##0</c:formatCode>
                <c:ptCount val="1"/>
                <c:pt idx="0">
                  <c:v>4756000</c:v>
                </c:pt>
              </c:numCache>
            </c:numRef>
          </c:val>
        </c:ser>
        <c:ser>
          <c:idx val="2"/>
          <c:order val="2"/>
          <c:tx>
            <c:strRef>
              <c:f>"南口店"</c:f>
              <c:strCache>
                <c:ptCount val="1"/>
                <c:pt idx="0">
                  <c:v>南口店</c:v>
                </c:pt>
              </c:strCache>
            </c:strRef>
          </c:tx>
          <c:spPr>
            <a:solidFill>
              <a:srgbClr val="9bbb59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日別売上!$E$32</c:f>
              <c:numCache>
                <c:formatCode>#,##0</c:formatCode>
                <c:ptCount val="1"/>
                <c:pt idx="0">
                  <c:v>3567000</c:v>
                </c:pt>
              </c:numCache>
            </c:numRef>
          </c:val>
        </c:ser>
        <c:gapWidth val="150"/>
        <c:overlap val="0"/>
        <c:axId val="27486977"/>
        <c:axId val="68164319"/>
      </c:barChart>
      <c:catAx>
        <c:axId val="2748697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68164319"/>
        <c:crosses val="autoZero"/>
        <c:auto val="1"/>
        <c:lblAlgn val="ctr"/>
        <c:lblOffset val="100"/>
        <c:noMultiLvlLbl val="0"/>
      </c:catAx>
      <c:valAx>
        <c:axId val="68164319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円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27486977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8</xdr:col>
      <xdr:colOff>0</xdr:colOff>
      <xdr:row>1</xdr:row>
      <xdr:rowOff>0</xdr:rowOff>
    </xdr:from>
    <xdr:to>
      <xdr:col>17</xdr:col>
      <xdr:colOff>255960</xdr:colOff>
      <xdr:row>15</xdr:row>
      <xdr:rowOff>190440</xdr:rowOff>
    </xdr:to>
    <xdr:graphicFrame>
      <xdr:nvGraphicFramePr>
        <xdr:cNvPr id="0" name="Chart 1"/>
        <xdr:cNvGraphicFramePr/>
      </xdr:nvGraphicFramePr>
      <xdr:xfrm>
        <a:off x="6955200" y="276120"/>
        <a:ext cx="5759640" cy="323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4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8"/>
    <col collapsed="false" customWidth="true" hidden="false" outlineLevel="0" max="6" min="3" style="0" width="14"/>
    <col collapsed="false" customWidth="true" hidden="false" outlineLevel="0" max="7" min="7" style="0" width="16"/>
  </cols>
  <sheetData>
    <row r="1" customFormat="false" ht="21.75" hidden="false" customHeight="tru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customFormat="false" ht="17.15" hidden="false" customHeight="false" outlineLevel="0" collapsed="false">
      <c r="A2" s="3" t="n">
        <v>46266</v>
      </c>
      <c r="B2" s="4" t="str">
        <f aca="false">CHOOSE(WEEKDAY(A2),"日","月","火","水","木","金","土")</f>
        <v>火</v>
      </c>
      <c r="C2" s="5" t="n">
        <v>185000</v>
      </c>
      <c r="D2" s="5" t="n">
        <v>148000</v>
      </c>
      <c r="E2" s="5" t="n">
        <v>111000</v>
      </c>
      <c r="F2" s="6" t="n">
        <f aca="false">SUM(C2:E2)</f>
        <v>444000</v>
      </c>
      <c r="G2" s="7"/>
    </row>
    <row r="3" customFormat="false" ht="17.15" hidden="false" customHeight="false" outlineLevel="0" collapsed="false">
      <c r="A3" s="3" t="n">
        <v>46267</v>
      </c>
      <c r="B3" s="4" t="str">
        <f aca="false">CHOOSE(WEEKDAY(A3),"日","月","火","水","木","金","土")</f>
        <v>水</v>
      </c>
      <c r="C3" s="5" t="n">
        <v>171000</v>
      </c>
      <c r="D3" s="5" t="n">
        <v>137000</v>
      </c>
      <c r="E3" s="5" t="n">
        <v>103000</v>
      </c>
      <c r="F3" s="6" t="n">
        <f aca="false">SUM(C3:E3)</f>
        <v>411000</v>
      </c>
      <c r="G3" s="7"/>
    </row>
    <row r="4" customFormat="false" ht="17.15" hidden="false" customHeight="false" outlineLevel="0" collapsed="false">
      <c r="A4" s="3" t="n">
        <v>46268</v>
      </c>
      <c r="B4" s="4" t="str">
        <f aca="false">CHOOSE(WEEKDAY(A4),"日","月","火","水","木","金","土")</f>
        <v>木</v>
      </c>
      <c r="C4" s="5" t="n">
        <v>180000</v>
      </c>
      <c r="D4" s="5" t="n">
        <v>144000</v>
      </c>
      <c r="E4" s="5" t="n">
        <v>108000</v>
      </c>
      <c r="F4" s="6" t="n">
        <f aca="false">SUM(C4:E4)</f>
        <v>432000</v>
      </c>
      <c r="G4" s="7"/>
    </row>
    <row r="5" customFormat="false" ht="17.15" hidden="false" customHeight="false" outlineLevel="0" collapsed="false">
      <c r="A5" s="3" t="n">
        <v>46269</v>
      </c>
      <c r="B5" s="4" t="str">
        <f aca="false">CHOOSE(WEEKDAY(A5),"日","月","火","水","木","金","土")</f>
        <v>金</v>
      </c>
      <c r="C5" s="5" t="n">
        <v>183000</v>
      </c>
      <c r="D5" s="5" t="n">
        <v>146000</v>
      </c>
      <c r="E5" s="5" t="n">
        <v>110000</v>
      </c>
      <c r="F5" s="6" t="n">
        <f aca="false">SUM(C5:E5)</f>
        <v>439000</v>
      </c>
      <c r="G5" s="7"/>
    </row>
    <row r="6" customFormat="false" ht="17.15" hidden="false" customHeight="false" outlineLevel="0" collapsed="false">
      <c r="A6" s="3" t="n">
        <v>46270</v>
      </c>
      <c r="B6" s="4" t="str">
        <f aca="false">CHOOSE(WEEKDAY(A6),"日","月","火","水","木","金","土")</f>
        <v>土</v>
      </c>
      <c r="C6" s="5" t="n">
        <v>245000</v>
      </c>
      <c r="D6" s="5" t="n">
        <v>196000</v>
      </c>
      <c r="E6" s="5" t="n">
        <v>147000</v>
      </c>
      <c r="F6" s="6" t="n">
        <f aca="false">SUM(C6:E6)</f>
        <v>588000</v>
      </c>
      <c r="G6" s="7"/>
    </row>
    <row r="7" customFormat="false" ht="17.15" hidden="false" customHeight="false" outlineLevel="0" collapsed="false">
      <c r="A7" s="3" t="n">
        <v>46271</v>
      </c>
      <c r="B7" s="4" t="str">
        <f aca="false">CHOOSE(WEEKDAY(A7),"日","月","火","水","木","金","土")</f>
        <v>日</v>
      </c>
      <c r="C7" s="5" t="n">
        <v>252000</v>
      </c>
      <c r="D7" s="5" t="n">
        <v>202000</v>
      </c>
      <c r="E7" s="5" t="n">
        <v>151000</v>
      </c>
      <c r="F7" s="6" t="n">
        <f aca="false">SUM(C7:E7)</f>
        <v>605000</v>
      </c>
      <c r="G7" s="7"/>
    </row>
    <row r="8" customFormat="false" ht="17.15" hidden="false" customHeight="false" outlineLevel="0" collapsed="false">
      <c r="A8" s="3" t="n">
        <v>46272</v>
      </c>
      <c r="B8" s="4" t="str">
        <f aca="false">CHOOSE(WEEKDAY(A8),"日","月","火","水","木","金","土")</f>
        <v>月</v>
      </c>
      <c r="C8" s="5" t="n">
        <v>185000</v>
      </c>
      <c r="D8" s="5" t="n">
        <v>148000</v>
      </c>
      <c r="E8" s="5" t="n">
        <v>111000</v>
      </c>
      <c r="F8" s="6" t="n">
        <f aca="false">SUM(C8:E8)</f>
        <v>444000</v>
      </c>
      <c r="G8" s="7"/>
    </row>
    <row r="9" customFormat="false" ht="17.15" hidden="false" customHeight="false" outlineLevel="0" collapsed="false">
      <c r="A9" s="3" t="n">
        <v>46273</v>
      </c>
      <c r="B9" s="4" t="str">
        <f aca="false">CHOOSE(WEEKDAY(A9),"日","月","火","水","木","金","土")</f>
        <v>火</v>
      </c>
      <c r="C9" s="5" t="n">
        <v>186000</v>
      </c>
      <c r="D9" s="5" t="n">
        <v>149000</v>
      </c>
      <c r="E9" s="5" t="n">
        <v>112000</v>
      </c>
      <c r="F9" s="6" t="n">
        <f aca="false">SUM(C9:E9)</f>
        <v>447000</v>
      </c>
      <c r="G9" s="8" t="n">
        <f aca="false">F9/F2-1</f>
        <v>0.0067567567567568</v>
      </c>
    </row>
    <row r="10" customFormat="false" ht="17.15" hidden="false" customHeight="false" outlineLevel="0" collapsed="false">
      <c r="A10" s="3" t="n">
        <v>46274</v>
      </c>
      <c r="B10" s="4" t="str">
        <f aca="false">CHOOSE(WEEKDAY(A10),"日","月","火","水","木","金","土")</f>
        <v>水</v>
      </c>
      <c r="C10" s="5" t="n">
        <v>177000</v>
      </c>
      <c r="D10" s="5" t="n">
        <v>142000</v>
      </c>
      <c r="E10" s="5" t="n">
        <v>106000</v>
      </c>
      <c r="F10" s="6" t="n">
        <f aca="false">SUM(C10:E10)</f>
        <v>425000</v>
      </c>
      <c r="G10" s="8" t="n">
        <f aca="false">F10/F3-1</f>
        <v>0.0340632603406326</v>
      </c>
    </row>
    <row r="11" customFormat="false" ht="17.15" hidden="false" customHeight="false" outlineLevel="0" collapsed="false">
      <c r="A11" s="3" t="n">
        <v>46275</v>
      </c>
      <c r="B11" s="4" t="str">
        <f aca="false">CHOOSE(WEEKDAY(A11),"日","月","火","水","木","金","土")</f>
        <v>木</v>
      </c>
      <c r="C11" s="5" t="n">
        <v>173000</v>
      </c>
      <c r="D11" s="5" t="n">
        <v>138000</v>
      </c>
      <c r="E11" s="5" t="n">
        <v>104000</v>
      </c>
      <c r="F11" s="6" t="n">
        <f aca="false">SUM(C11:E11)</f>
        <v>415000</v>
      </c>
      <c r="G11" s="8" t="n">
        <f aca="false">F11/F4-1</f>
        <v>-0.0393518518518519</v>
      </c>
    </row>
    <row r="12" customFormat="false" ht="17.15" hidden="false" customHeight="false" outlineLevel="0" collapsed="false">
      <c r="A12" s="3" t="n">
        <v>46276</v>
      </c>
      <c r="B12" s="4" t="str">
        <f aca="false">CHOOSE(WEEKDAY(A12),"日","月","火","水","木","金","土")</f>
        <v>金</v>
      </c>
      <c r="C12" s="5" t="n">
        <v>177000</v>
      </c>
      <c r="D12" s="5" t="n">
        <v>142000</v>
      </c>
      <c r="E12" s="5" t="n">
        <v>106000</v>
      </c>
      <c r="F12" s="6" t="n">
        <f aca="false">SUM(C12:E12)</f>
        <v>425000</v>
      </c>
      <c r="G12" s="8" t="n">
        <f aca="false">F12/F5-1</f>
        <v>-0.0318906605922551</v>
      </c>
    </row>
    <row r="13" customFormat="false" ht="17.15" hidden="false" customHeight="false" outlineLevel="0" collapsed="false">
      <c r="A13" s="3" t="n">
        <v>46277</v>
      </c>
      <c r="B13" s="4" t="str">
        <f aca="false">CHOOSE(WEEKDAY(A13),"日","月","火","水","木","金","土")</f>
        <v>土</v>
      </c>
      <c r="C13" s="5" t="n">
        <v>244000</v>
      </c>
      <c r="D13" s="5" t="n">
        <v>195000</v>
      </c>
      <c r="E13" s="5" t="n">
        <v>146000</v>
      </c>
      <c r="F13" s="6" t="n">
        <f aca="false">SUM(C13:E13)</f>
        <v>585000</v>
      </c>
      <c r="G13" s="8" t="n">
        <f aca="false">F13/F6-1</f>
        <v>-0.00510204081632648</v>
      </c>
    </row>
    <row r="14" customFormat="false" ht="17.15" hidden="false" customHeight="false" outlineLevel="0" collapsed="false">
      <c r="A14" s="3" t="n">
        <v>46278</v>
      </c>
      <c r="B14" s="4" t="str">
        <f aca="false">CHOOSE(WEEKDAY(A14),"日","月","火","水","木","金","土")</f>
        <v>日</v>
      </c>
      <c r="C14" s="5" t="n">
        <v>248000</v>
      </c>
      <c r="D14" s="5" t="n">
        <v>198000</v>
      </c>
      <c r="E14" s="5" t="n">
        <v>149000</v>
      </c>
      <c r="F14" s="6" t="n">
        <f aca="false">SUM(C14:E14)</f>
        <v>595000</v>
      </c>
      <c r="G14" s="8" t="n">
        <f aca="false">F14/F7-1</f>
        <v>-0.0165289256198347</v>
      </c>
    </row>
    <row r="15" customFormat="false" ht="17.15" hidden="false" customHeight="false" outlineLevel="0" collapsed="false">
      <c r="A15" s="3" t="n">
        <v>46279</v>
      </c>
      <c r="B15" s="4" t="str">
        <f aca="false">CHOOSE(WEEKDAY(A15),"日","月","火","水","木","金","土")</f>
        <v>月</v>
      </c>
      <c r="C15" s="5" t="n">
        <v>178000</v>
      </c>
      <c r="D15" s="5" t="n">
        <v>142000</v>
      </c>
      <c r="E15" s="5" t="n">
        <v>107000</v>
      </c>
      <c r="F15" s="6" t="n">
        <f aca="false">SUM(C15:E15)</f>
        <v>427000</v>
      </c>
      <c r="G15" s="8" t="n">
        <f aca="false">F15/F8-1</f>
        <v>-0.0382882882882883</v>
      </c>
    </row>
    <row r="16" customFormat="false" ht="17.15" hidden="false" customHeight="false" outlineLevel="0" collapsed="false">
      <c r="A16" s="3" t="n">
        <v>46280</v>
      </c>
      <c r="B16" s="4" t="str">
        <f aca="false">CHOOSE(WEEKDAY(A16),"日","月","火","水","木","金","土")</f>
        <v>火</v>
      </c>
      <c r="C16" s="5" t="n">
        <v>175000</v>
      </c>
      <c r="D16" s="5" t="n">
        <v>140000</v>
      </c>
      <c r="E16" s="5" t="n">
        <v>105000</v>
      </c>
      <c r="F16" s="6" t="n">
        <f aca="false">SUM(C16:E16)</f>
        <v>420000</v>
      </c>
      <c r="G16" s="8" t="n">
        <f aca="false">F16/F9-1</f>
        <v>-0.0604026845637584</v>
      </c>
    </row>
    <row r="17" customFormat="false" ht="17.15" hidden="false" customHeight="false" outlineLevel="0" collapsed="false">
      <c r="A17" s="3" t="n">
        <v>46281</v>
      </c>
      <c r="B17" s="4" t="str">
        <f aca="false">CHOOSE(WEEKDAY(A17),"日","月","火","水","木","金","土")</f>
        <v>水</v>
      </c>
      <c r="C17" s="5" t="n">
        <v>182000</v>
      </c>
      <c r="D17" s="5" t="n">
        <v>146000</v>
      </c>
      <c r="E17" s="5" t="n">
        <v>109000</v>
      </c>
      <c r="F17" s="6" t="n">
        <f aca="false">SUM(C17:E17)</f>
        <v>437000</v>
      </c>
      <c r="G17" s="8" t="n">
        <f aca="false">F17/F10-1</f>
        <v>0.0282352941176471</v>
      </c>
    </row>
    <row r="18" customFormat="false" ht="17.15" hidden="false" customHeight="false" outlineLevel="0" collapsed="false">
      <c r="A18" s="3" t="n">
        <v>46282</v>
      </c>
      <c r="B18" s="4" t="str">
        <f aca="false">CHOOSE(WEEKDAY(A18),"日","月","火","水","木","金","土")</f>
        <v>木</v>
      </c>
      <c r="C18" s="5" t="n">
        <v>180000</v>
      </c>
      <c r="D18" s="5" t="n">
        <v>144000</v>
      </c>
      <c r="E18" s="5" t="n">
        <v>108000</v>
      </c>
      <c r="F18" s="6" t="n">
        <f aca="false">SUM(C18:E18)</f>
        <v>432000</v>
      </c>
      <c r="G18" s="8" t="n">
        <f aca="false">F18/F11-1</f>
        <v>0.0409638554216867</v>
      </c>
    </row>
    <row r="19" customFormat="false" ht="17.15" hidden="false" customHeight="false" outlineLevel="0" collapsed="false">
      <c r="A19" s="3" t="n">
        <v>46283</v>
      </c>
      <c r="B19" s="4" t="str">
        <f aca="false">CHOOSE(WEEKDAY(A19),"日","月","火","水","木","金","土")</f>
        <v>金</v>
      </c>
      <c r="C19" s="5" t="n">
        <v>185000</v>
      </c>
      <c r="D19" s="5" t="n">
        <v>148000</v>
      </c>
      <c r="E19" s="5" t="n">
        <v>111000</v>
      </c>
      <c r="F19" s="6" t="n">
        <f aca="false">SUM(C19:E19)</f>
        <v>444000</v>
      </c>
      <c r="G19" s="8" t="n">
        <f aca="false">F19/F12-1</f>
        <v>0.0447058823529412</v>
      </c>
    </row>
    <row r="20" customFormat="false" ht="17.15" hidden="false" customHeight="false" outlineLevel="0" collapsed="false">
      <c r="A20" s="3" t="n">
        <v>46284</v>
      </c>
      <c r="B20" s="4" t="str">
        <f aca="false">CHOOSE(WEEKDAY(A20),"日","月","火","水","木","金","土")</f>
        <v>土</v>
      </c>
      <c r="C20" s="5" t="n">
        <v>239000</v>
      </c>
      <c r="D20" s="5" t="n">
        <v>191000</v>
      </c>
      <c r="E20" s="5" t="n">
        <v>143000</v>
      </c>
      <c r="F20" s="6" t="n">
        <f aca="false">SUM(C20:E20)</f>
        <v>573000</v>
      </c>
      <c r="G20" s="8" t="n">
        <f aca="false">F20/F13-1</f>
        <v>-0.0205128205128206</v>
      </c>
    </row>
    <row r="21" customFormat="false" ht="17.15" hidden="false" customHeight="false" outlineLevel="0" collapsed="false">
      <c r="A21" s="3" t="n">
        <v>46285</v>
      </c>
      <c r="B21" s="4" t="str">
        <f aca="false">CHOOSE(WEEKDAY(A21),"日","月","火","水","木","金","土")</f>
        <v>日</v>
      </c>
      <c r="C21" s="5" t="n">
        <v>261000</v>
      </c>
      <c r="D21" s="5" t="n">
        <v>209000</v>
      </c>
      <c r="E21" s="5" t="n">
        <v>157000</v>
      </c>
      <c r="F21" s="6" t="n">
        <f aca="false">SUM(C21:E21)</f>
        <v>627000</v>
      </c>
      <c r="G21" s="8" t="n">
        <f aca="false">F21/F14-1</f>
        <v>0.0537815126050421</v>
      </c>
    </row>
    <row r="22" customFormat="false" ht="17.15" hidden="false" customHeight="false" outlineLevel="0" collapsed="false">
      <c r="A22" s="3" t="n">
        <v>46286</v>
      </c>
      <c r="B22" s="4" t="str">
        <f aca="false">CHOOSE(WEEKDAY(A22),"日","月","火","水","木","金","土")</f>
        <v>月</v>
      </c>
      <c r="C22" s="5" t="n">
        <v>179000</v>
      </c>
      <c r="D22" s="5" t="n">
        <v>143000</v>
      </c>
      <c r="E22" s="5" t="n">
        <v>107000</v>
      </c>
      <c r="F22" s="6" t="n">
        <f aca="false">SUM(C22:E22)</f>
        <v>429000</v>
      </c>
      <c r="G22" s="8" t="n">
        <f aca="false">F22/F15-1</f>
        <v>0.00468384074941453</v>
      </c>
    </row>
    <row r="23" customFormat="false" ht="17.15" hidden="false" customHeight="false" outlineLevel="0" collapsed="false">
      <c r="A23" s="3" t="n">
        <v>46287</v>
      </c>
      <c r="B23" s="4" t="str">
        <f aca="false">CHOOSE(WEEKDAY(A23),"日","月","火","水","木","金","土")</f>
        <v>火</v>
      </c>
      <c r="C23" s="5" t="n">
        <v>185000</v>
      </c>
      <c r="D23" s="5" t="n">
        <v>148000</v>
      </c>
      <c r="E23" s="5" t="n">
        <v>111000</v>
      </c>
      <c r="F23" s="6" t="n">
        <f aca="false">SUM(C23:E23)</f>
        <v>444000</v>
      </c>
      <c r="G23" s="8" t="n">
        <f aca="false">F23/F16-1</f>
        <v>0.0571428571428572</v>
      </c>
    </row>
    <row r="24" customFormat="false" ht="17.15" hidden="false" customHeight="false" outlineLevel="0" collapsed="false">
      <c r="A24" s="3" t="n">
        <v>46288</v>
      </c>
      <c r="B24" s="4" t="str">
        <f aca="false">CHOOSE(WEEKDAY(A24),"日","月","火","水","木","金","土")</f>
        <v>水</v>
      </c>
      <c r="C24" s="5" t="n">
        <v>182000</v>
      </c>
      <c r="D24" s="5" t="n">
        <v>146000</v>
      </c>
      <c r="E24" s="5" t="n">
        <v>109000</v>
      </c>
      <c r="F24" s="6" t="n">
        <f aca="false">SUM(C24:E24)</f>
        <v>437000</v>
      </c>
      <c r="G24" s="8" t="n">
        <f aca="false">F24/F17-1</f>
        <v>0</v>
      </c>
    </row>
    <row r="25" customFormat="false" ht="17.15" hidden="false" customHeight="false" outlineLevel="0" collapsed="false">
      <c r="A25" s="3" t="n">
        <v>46289</v>
      </c>
      <c r="B25" s="4" t="str">
        <f aca="false">CHOOSE(WEEKDAY(A25),"日","月","火","水","木","金","土")</f>
        <v>木</v>
      </c>
      <c r="C25" s="5" t="n">
        <v>185000</v>
      </c>
      <c r="D25" s="5" t="n">
        <v>148000</v>
      </c>
      <c r="E25" s="5" t="n">
        <v>111000</v>
      </c>
      <c r="F25" s="6" t="n">
        <f aca="false">SUM(C25:E25)</f>
        <v>444000</v>
      </c>
      <c r="G25" s="8" t="n">
        <f aca="false">F25/F18-1</f>
        <v>0.0277777777777777</v>
      </c>
    </row>
    <row r="26" customFormat="false" ht="17.15" hidden="false" customHeight="false" outlineLevel="0" collapsed="false">
      <c r="A26" s="3" t="n">
        <v>46290</v>
      </c>
      <c r="B26" s="4" t="str">
        <f aca="false">CHOOSE(WEEKDAY(A26),"日","月","火","水","木","金","土")</f>
        <v>金</v>
      </c>
      <c r="C26" s="5" t="n">
        <v>172000</v>
      </c>
      <c r="D26" s="5" t="n">
        <v>138000</v>
      </c>
      <c r="E26" s="5" t="n">
        <v>103000</v>
      </c>
      <c r="F26" s="6" t="n">
        <f aca="false">SUM(C26:E26)</f>
        <v>413000</v>
      </c>
      <c r="G26" s="8" t="n">
        <f aca="false">F26/F19-1</f>
        <v>-0.0698198198198198</v>
      </c>
    </row>
    <row r="27" customFormat="false" ht="17.15" hidden="false" customHeight="false" outlineLevel="0" collapsed="false">
      <c r="A27" s="3" t="n">
        <v>46291</v>
      </c>
      <c r="B27" s="4" t="str">
        <f aca="false">CHOOSE(WEEKDAY(A27),"日","月","火","水","木","金","土")</f>
        <v>土</v>
      </c>
      <c r="C27" s="5" t="n">
        <v>255000</v>
      </c>
      <c r="D27" s="5" t="n">
        <v>204000</v>
      </c>
      <c r="E27" s="5" t="n">
        <v>153000</v>
      </c>
      <c r="F27" s="6" t="n">
        <f aca="false">SUM(C27:E27)</f>
        <v>612000</v>
      </c>
      <c r="G27" s="8" t="n">
        <f aca="false">F27/F20-1</f>
        <v>0.0680628272251309</v>
      </c>
    </row>
    <row r="28" customFormat="false" ht="17.15" hidden="false" customHeight="false" outlineLevel="0" collapsed="false">
      <c r="A28" s="3" t="n">
        <v>46292</v>
      </c>
      <c r="B28" s="4" t="str">
        <f aca="false">CHOOSE(WEEKDAY(A28),"日","月","火","水","木","金","土")</f>
        <v>日</v>
      </c>
      <c r="C28" s="5" t="n">
        <v>238000</v>
      </c>
      <c r="D28" s="5" t="n">
        <v>190000</v>
      </c>
      <c r="E28" s="5" t="n">
        <v>143000</v>
      </c>
      <c r="F28" s="6" t="n">
        <f aca="false">SUM(C28:E28)</f>
        <v>571000</v>
      </c>
      <c r="G28" s="8" t="n">
        <f aca="false">F28/F21-1</f>
        <v>-0.0893141945773525</v>
      </c>
    </row>
    <row r="29" customFormat="false" ht="17.15" hidden="false" customHeight="false" outlineLevel="0" collapsed="false">
      <c r="A29" s="3" t="n">
        <v>46293</v>
      </c>
      <c r="B29" s="4" t="str">
        <f aca="false">CHOOSE(WEEKDAY(A29),"日","月","火","水","木","金","土")</f>
        <v>月</v>
      </c>
      <c r="C29" s="5" t="n">
        <v>181000</v>
      </c>
      <c r="D29" s="5" t="n">
        <v>145000</v>
      </c>
      <c r="E29" s="5" t="n">
        <v>109000</v>
      </c>
      <c r="F29" s="6" t="n">
        <f aca="false">SUM(C29:E29)</f>
        <v>435000</v>
      </c>
      <c r="G29" s="8" t="n">
        <f aca="false">F29/F22-1</f>
        <v>0.013986013986014</v>
      </c>
    </row>
    <row r="30" customFormat="false" ht="17.15" hidden="false" customHeight="false" outlineLevel="0" collapsed="false">
      <c r="A30" s="3" t="n">
        <v>46294</v>
      </c>
      <c r="B30" s="4" t="str">
        <f aca="false">CHOOSE(WEEKDAY(A30),"日","月","火","水","木","金","土")</f>
        <v>火</v>
      </c>
      <c r="C30" s="5" t="n">
        <v>181000</v>
      </c>
      <c r="D30" s="5" t="n">
        <v>145000</v>
      </c>
      <c r="E30" s="5" t="n">
        <v>109000</v>
      </c>
      <c r="F30" s="6" t="n">
        <f aca="false">SUM(C30:E30)</f>
        <v>435000</v>
      </c>
      <c r="G30" s="8" t="n">
        <f aca="false">F30/F23-1</f>
        <v>-0.0202702702702703</v>
      </c>
    </row>
    <row r="31" customFormat="false" ht="17.15" hidden="false" customHeight="false" outlineLevel="0" collapsed="false">
      <c r="A31" s="3" t="n">
        <v>46295</v>
      </c>
      <c r="B31" s="4" t="str">
        <f aca="false">CHOOSE(WEEKDAY(A31),"日","月","火","水","木","金","土")</f>
        <v>水</v>
      </c>
      <c r="C31" s="5" t="n">
        <v>180000</v>
      </c>
      <c r="D31" s="5" t="n">
        <v>144000</v>
      </c>
      <c r="E31" s="5" t="n">
        <v>108000</v>
      </c>
      <c r="F31" s="6" t="n">
        <f aca="false">SUM(C31:E31)</f>
        <v>432000</v>
      </c>
      <c r="G31" s="8" t="n">
        <f aca="false">F31/F24-1</f>
        <v>-0.011441647597254</v>
      </c>
    </row>
    <row r="32" customFormat="false" ht="15" hidden="false" customHeight="false" outlineLevel="0" collapsed="false">
      <c r="A32" s="9" t="s">
        <v>7</v>
      </c>
      <c r="B32" s="10"/>
      <c r="C32" s="11" t="n">
        <f aca="false">SUM(C2:C31)</f>
        <v>5944000</v>
      </c>
      <c r="D32" s="11" t="n">
        <f aca="false">SUM(D2:D31)</f>
        <v>4756000</v>
      </c>
      <c r="E32" s="11" t="n">
        <f aca="false">SUM(E2:E31)</f>
        <v>3567000</v>
      </c>
      <c r="F32" s="11" t="n">
        <f aca="false">SUM(F2:F31)</f>
        <v>14267000</v>
      </c>
      <c r="G32" s="10"/>
    </row>
    <row r="34" customFormat="false" ht="15" hidden="false" customHeight="false" outlineLevel="0" collapsed="false">
      <c r="A34" s="12" t="s">
        <v>8</v>
      </c>
    </row>
    <row r="35" customFormat="false" ht="15" hidden="false" customHeight="false" outlineLevel="0" collapsed="false">
      <c r="A35" s="13" t="s">
        <v>9</v>
      </c>
    </row>
    <row r="36" customFormat="false" ht="15" hidden="false" customHeight="false" outlineLevel="0" collapsed="false">
      <c r="A36" s="13" t="s">
        <v>10</v>
      </c>
    </row>
    <row r="37" customFormat="false" ht="15" hidden="false" customHeight="false" outlineLevel="0" collapsed="false">
      <c r="A37" s="13" t="s">
        <v>11</v>
      </c>
    </row>
    <row r="38" customFormat="false" ht="15" hidden="false" customHeight="false" outlineLevel="0" collapsed="false">
      <c r="A38" s="13" t="s">
        <v>12</v>
      </c>
    </row>
    <row r="39" customFormat="false" ht="15" hidden="false" customHeight="false" outlineLevel="0" collapsed="false">
      <c r="A39" s="13" t="s">
        <v>13</v>
      </c>
    </row>
    <row r="40" customFormat="false" ht="15" hidden="false" customHeight="false" outlineLevel="0" collapsed="false">
      <c r="A40" s="13" t="s">
        <v>14</v>
      </c>
    </row>
    <row r="41" customFormat="false" ht="15" hidden="false" customHeight="false" outlineLevel="0" collapsed="false">
      <c r="A41" s="13" t="s">
        <v>15</v>
      </c>
    </row>
  </sheetData>
  <conditionalFormatting sqref="A2:G31">
    <cfRule type="expression" priority="2" aboveAverage="0" equalAverage="0" bottom="0" percent="0" rank="0" text="" dxfId="0">
      <formula>OR($B2="土",$B2="日")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2026-10-12T06:13:07Z</dcterms:created>
  <dc:creator>openpyxl</dc:creator>
  <dc:description/>
  <dc:language>en-US</dc:language>
  <cp:lastModifiedBy/>
  <dcterms:modified xsi:type="dcterms:W3CDTF">2026-10-12T06:13:08Z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