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工程表" sheetId="1" state="visible" r:id="rId3"/>
  </sheets>
  <definedNames>
    <definedName function="false" hidden="false" localSheetId="0" name="_xlnm.Print_Area" vbProcedure="false">工程表!$A$1:$BG$35</definedName>
    <definedName function="false" hidden="false" localSheetId="0" name="_xlnm.Print_Titles" vbProcedure="false">工程表!$7:$10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11" authorId="0">
      <text>
        <r>
          <rPr>
            <sz val="10"/>
            <rFont val="Noto Sans CJK SC"/>
            <family val="2"/>
          </rPr>
          <t xml:space="preserve">開始日は入力</t>
        </r>
        <r>
          <rPr>
            <sz val="10"/>
            <rFont val="Arial"/>
            <family val="2"/>
          </rPr>
          <t xml:space="preserve">(</t>
        </r>
        <r>
          <rPr>
            <sz val="10"/>
            <rFont val="Noto Sans CJK SC"/>
            <family val="2"/>
          </rPr>
          <t xml:space="preserve">青字</t>
        </r>
        <r>
          <rPr>
            <sz val="10"/>
            <rFont val="Arial"/>
            <family val="2"/>
          </rPr>
          <t xml:space="preserve">)</t>
        </r>
        <r>
          <rPr>
            <sz val="10"/>
            <rFont val="Noto Sans CJK SC"/>
            <family val="2"/>
          </rPr>
          <t xml:space="preserve">。終了日は </t>
        </r>
        <r>
          <rPr>
            <sz val="10"/>
            <rFont val="Arial"/>
            <family val="2"/>
          </rPr>
          <t xml:space="preserve">WORKDAY(</t>
        </r>
        <r>
          <rPr>
            <sz val="10"/>
            <rFont val="Noto Sans CJK SC"/>
            <family val="2"/>
          </rPr>
          <t xml:space="preserve">開始日</t>
        </r>
        <r>
          <rPr>
            <sz val="10"/>
            <rFont val="Arial"/>
            <family val="2"/>
          </rPr>
          <t xml:space="preserve">,</t>
        </r>
        <r>
          <rPr>
            <sz val="10"/>
            <rFont val="Noto Sans CJK SC"/>
            <family val="2"/>
          </rPr>
          <t xml:space="preserve">日数</t>
        </r>
        <r>
          <rPr>
            <sz val="10"/>
            <rFont val="Arial"/>
            <family val="2"/>
          </rPr>
          <t xml:space="preserve">-1,</t>
        </r>
        <r>
          <rPr>
            <sz val="10"/>
            <rFont val="Noto Sans CJK SC"/>
            <family val="2"/>
          </rPr>
          <t xml:space="preserve">祝日</t>
        </r>
        <r>
          <rPr>
            <sz val="10"/>
            <rFont val="Arial"/>
            <family val="2"/>
          </rPr>
          <t xml:space="preserve">) </t>
        </r>
        <r>
          <rPr>
            <sz val="10"/>
            <rFont val="Noto Sans CJK SC"/>
            <family val="2"/>
          </rPr>
          <t xml:space="preserve">で自動計算。日数や開始日を変えるとバーも動きます。</t>
        </r>
      </text>
    </comment>
  </commentList>
</comments>
</file>

<file path=xl/sharedStrings.xml><?xml version="1.0" encoding="utf-8"?>
<sst xmlns="http://schemas.openxmlformats.org/spreadsheetml/2006/main" count="79" uniqueCount="68">
  <si>
    <t xml:space="preserve">事務所ビル改修工事 工程表</t>
  </si>
  <si>
    <r>
      <rPr>
        <sz val="10"/>
        <rFont val="Noto Sans CJK SC"/>
        <family val="2"/>
      </rPr>
      <t xml:space="preserve">工期 </t>
    </r>
    <r>
      <rPr>
        <sz val="10"/>
        <rFont val="Meiryo UI"/>
        <family val="0"/>
        <charset val="1"/>
      </rPr>
      <t xml:space="preserve">2026/11/4(</t>
    </r>
    <r>
      <rPr>
        <sz val="10"/>
        <rFont val="Noto Sans CJK SC"/>
        <family val="2"/>
      </rPr>
      <t xml:space="preserve">水</t>
    </r>
    <r>
      <rPr>
        <sz val="10"/>
        <rFont val="Meiryo UI"/>
        <family val="0"/>
        <charset val="1"/>
      </rPr>
      <t xml:space="preserve">)</t>
    </r>
    <r>
      <rPr>
        <sz val="10"/>
        <rFont val="Noto Sans CJK SC"/>
        <family val="2"/>
      </rPr>
      <t xml:space="preserve">〜</t>
    </r>
    <r>
      <rPr>
        <sz val="10"/>
        <rFont val="Meiryo UI"/>
        <family val="0"/>
        <charset val="1"/>
      </rPr>
      <t xml:space="preserve">12/25(</t>
    </r>
    <r>
      <rPr>
        <sz val="10"/>
        <rFont val="Noto Sans CJK SC"/>
        <family val="2"/>
      </rPr>
      <t xml:space="preserve">金</t>
    </r>
    <r>
      <rPr>
        <sz val="10"/>
        <rFont val="Meiryo UI"/>
        <family val="0"/>
        <charset val="1"/>
      </rPr>
      <t xml:space="preserve">)</t>
    </r>
    <r>
      <rPr>
        <sz val="10"/>
        <rFont val="Noto Sans CJK SC"/>
        <family val="2"/>
      </rPr>
      <t xml:space="preserve">・稼働</t>
    </r>
    <r>
      <rPr>
        <sz val="10"/>
        <rFont val="Meiryo UI"/>
        <family val="0"/>
        <charset val="1"/>
      </rPr>
      <t xml:space="preserve">37</t>
    </r>
    <r>
      <rPr>
        <sz val="10"/>
        <rFont val="Noto Sans CJK SC"/>
        <family val="2"/>
      </rPr>
      <t xml:space="preserve">日</t>
    </r>
    <r>
      <rPr>
        <sz val="10"/>
        <rFont val="Meiryo UI"/>
        <family val="0"/>
        <charset val="1"/>
      </rPr>
      <t xml:space="preserve">(</t>
    </r>
    <r>
      <rPr>
        <sz val="10"/>
        <rFont val="Noto Sans CJK SC"/>
        <family val="2"/>
      </rPr>
      <t xml:space="preserve">土日と</t>
    </r>
    <r>
      <rPr>
        <sz val="10"/>
        <rFont val="Meiryo UI"/>
        <family val="0"/>
        <charset val="1"/>
      </rPr>
      <t xml:space="preserve">11/23</t>
    </r>
    <r>
      <rPr>
        <sz val="10"/>
        <rFont val="Noto Sans CJK SC"/>
        <family val="2"/>
      </rPr>
      <t xml:space="preserve">祝日は休み</t>
    </r>
    <r>
      <rPr>
        <sz val="10"/>
        <rFont val="Meiryo UI"/>
        <family val="0"/>
        <charset val="1"/>
      </rPr>
      <t xml:space="preserve">)</t>
    </r>
  </si>
  <si>
    <r>
      <rPr>
        <b val="true"/>
        <sz val="10"/>
        <color rgb="FFC00000"/>
        <rFont val="Noto Sans CJK SC"/>
        <family val="2"/>
      </rPr>
      <t xml:space="preserve">※担当は仮置きです。実際の割り当てに合わせて変更してください</t>
    </r>
    <r>
      <rPr>
        <b val="true"/>
        <sz val="10"/>
        <color rgb="FFC00000"/>
        <rFont val="Meiryo UI"/>
        <family val="0"/>
        <charset val="1"/>
      </rPr>
      <t xml:space="preserve">(</t>
    </r>
    <r>
      <rPr>
        <b val="true"/>
        <sz val="10"/>
        <color rgb="FFC00000"/>
        <rFont val="Noto Sans CJK SC"/>
        <family val="2"/>
      </rPr>
      <t xml:space="preserve">担当列はプルダウン</t>
    </r>
    <r>
      <rPr>
        <b val="true"/>
        <sz val="10"/>
        <color rgb="FFC00000"/>
        <rFont val="Meiryo UI"/>
        <family val="0"/>
        <charset val="1"/>
      </rPr>
      <t xml:space="preserve">)</t>
    </r>
    <r>
      <rPr>
        <b val="true"/>
        <sz val="10"/>
        <color rgb="FFC00000"/>
        <rFont val="Noto Sans CJK SC"/>
        <family val="2"/>
      </rPr>
      <t xml:space="preserve">。</t>
    </r>
  </si>
  <si>
    <t xml:space="preserve">今日の日付</t>
  </si>
  <si>
    <t xml:space="preserve">祝日</t>
  </si>
  <si>
    <t xml:space="preserve">←休みの祝日</t>
  </si>
  <si>
    <t xml:space="preserve">凡例</t>
  </si>
  <si>
    <r>
      <rPr>
        <sz val="9"/>
        <color rgb="FF0000FF"/>
        <rFont val="Noto Sans CJK SC"/>
        <family val="2"/>
      </rPr>
      <t xml:space="preserve">青字＝入力できるセル／黒字＝数式</t>
    </r>
    <r>
      <rPr>
        <sz val="9"/>
        <color rgb="FF0000FF"/>
        <rFont val="Meiryo UI"/>
        <family val="0"/>
        <charset val="1"/>
      </rPr>
      <t xml:space="preserve">(</t>
    </r>
    <r>
      <rPr>
        <sz val="9"/>
        <color rgb="FF0000FF"/>
        <rFont val="Noto Sans CJK SC"/>
        <family val="2"/>
      </rPr>
      <t xml:space="preserve">自動計算</t>
    </r>
    <r>
      <rPr>
        <sz val="9"/>
        <color rgb="FF0000FF"/>
        <rFont val="Meiryo UI"/>
        <family val="0"/>
        <charset val="1"/>
      </rPr>
      <t xml:space="preserve">)</t>
    </r>
  </si>
  <si>
    <t xml:space="preserve">当社</t>
  </si>
  <si>
    <t xml:space="preserve">電気の協力会社</t>
  </si>
  <si>
    <t xml:space="preserve">内装の協力会社</t>
  </si>
  <si>
    <t xml:space="preserve">重なり期間</t>
  </si>
  <si>
    <r>
      <rPr>
        <b val="true"/>
        <sz val="9"/>
        <color rgb="FF000000"/>
        <rFont val="Noto Sans CJK SC"/>
        <family val="2"/>
      </rPr>
      <t xml:space="preserve">休み</t>
    </r>
    <r>
      <rPr>
        <b val="true"/>
        <sz val="9"/>
        <color rgb="FF000000"/>
        <rFont val="Meiryo UI"/>
        <family val="0"/>
        <charset val="1"/>
      </rPr>
      <t xml:space="preserve">(</t>
    </r>
    <r>
      <rPr>
        <b val="true"/>
        <sz val="9"/>
        <color rgb="FF000000"/>
        <rFont val="Noto Sans CJK SC"/>
        <family val="2"/>
      </rPr>
      <t xml:space="preserve">土日・祝</t>
    </r>
    <r>
      <rPr>
        <b val="true"/>
        <sz val="9"/>
        <color rgb="FF000000"/>
        <rFont val="Meiryo UI"/>
        <family val="0"/>
        <charset val="1"/>
      </rPr>
      <t xml:space="preserve">)</t>
    </r>
  </si>
  <si>
    <t xml:space="preserve">今日の列</t>
  </si>
  <si>
    <t xml:space="preserve">No</t>
  </si>
  <si>
    <t xml:space="preserve">工程名</t>
  </si>
  <si>
    <t xml:space="preserve">担当</t>
  </si>
  <si>
    <r>
      <rPr>
        <b val="true"/>
        <sz val="10"/>
        <color rgb="FFFFFFFF"/>
        <rFont val="Noto Sans CJK SC"/>
        <family val="2"/>
      </rPr>
      <t xml:space="preserve">日数
</t>
    </r>
    <r>
      <rPr>
        <b val="true"/>
        <sz val="10"/>
        <color rgb="FFFFFFFF"/>
        <rFont val="Meiryo UI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稼働日</t>
    </r>
    <r>
      <rPr>
        <b val="true"/>
        <sz val="10"/>
        <color rgb="FFFFFFFF"/>
        <rFont val="Meiryo UI"/>
        <family val="0"/>
        <charset val="1"/>
      </rPr>
      <t xml:space="preserve">)</t>
    </r>
  </si>
  <si>
    <t xml:space="preserve">開始日</t>
  </si>
  <si>
    <t xml:space="preserve">終了日</t>
  </si>
  <si>
    <t xml:space="preserve">備考</t>
  </si>
  <si>
    <r>
      <rPr>
        <b val="true"/>
        <sz val="9"/>
        <color rgb="FFFFFFFF"/>
        <rFont val="Meiryo UI"/>
        <family val="0"/>
        <charset val="1"/>
      </rPr>
      <t xml:space="preserve">2026</t>
    </r>
    <r>
      <rPr>
        <b val="true"/>
        <sz val="9"/>
        <color rgb="FFFFFFFF"/>
        <rFont val="Noto Sans CJK SC"/>
        <family val="2"/>
      </rPr>
      <t xml:space="preserve">年</t>
    </r>
    <r>
      <rPr>
        <b val="true"/>
        <sz val="9"/>
        <color rgb="FFFFFFFF"/>
        <rFont val="Meiryo UI"/>
        <family val="0"/>
        <charset val="1"/>
      </rPr>
      <t xml:space="preserve">11</t>
    </r>
    <r>
      <rPr>
        <b val="true"/>
        <sz val="9"/>
        <color rgb="FFFFFFFF"/>
        <rFont val="Noto Sans CJK SC"/>
        <family val="2"/>
      </rPr>
      <t xml:space="preserve">月</t>
    </r>
  </si>
  <si>
    <r>
      <rPr>
        <b val="true"/>
        <sz val="9"/>
        <color rgb="FFFFFFFF"/>
        <rFont val="Meiryo UI"/>
        <family val="0"/>
        <charset val="1"/>
      </rPr>
      <t xml:space="preserve">2026</t>
    </r>
    <r>
      <rPr>
        <b val="true"/>
        <sz val="9"/>
        <color rgb="FFFFFFFF"/>
        <rFont val="Noto Sans CJK SC"/>
        <family val="2"/>
      </rPr>
      <t xml:space="preserve">年</t>
    </r>
    <r>
      <rPr>
        <b val="true"/>
        <sz val="9"/>
        <color rgb="FFFFFFFF"/>
        <rFont val="Meiryo UI"/>
        <family val="0"/>
        <charset val="1"/>
      </rPr>
      <t xml:space="preserve">12</t>
    </r>
    <r>
      <rPr>
        <b val="true"/>
        <sz val="9"/>
        <color rgb="FFFFFFFF"/>
        <rFont val="Noto Sans CJK SC"/>
        <family val="2"/>
      </rPr>
      <t xml:space="preserve">月</t>
    </r>
  </si>
  <si>
    <r>
      <rPr>
        <b val="true"/>
        <sz val="9"/>
        <color rgb="FFFFFFFF"/>
        <rFont val="Noto Sans CJK SC"/>
        <family val="2"/>
      </rPr>
      <t xml:space="preserve">第</t>
    </r>
    <r>
      <rPr>
        <b val="true"/>
        <sz val="9"/>
        <color rgb="FFFFFFFF"/>
        <rFont val="Meiryo UI"/>
        <family val="0"/>
        <charset val="1"/>
      </rPr>
      <t xml:space="preserve">1</t>
    </r>
    <r>
      <rPr>
        <b val="true"/>
        <sz val="9"/>
        <color rgb="FFFFFFFF"/>
        <rFont val="Noto Sans CJK SC"/>
        <family val="2"/>
      </rPr>
      <t xml:space="preserve">週</t>
    </r>
  </si>
  <si>
    <r>
      <rPr>
        <b val="true"/>
        <sz val="9"/>
        <color rgb="FFFFFFFF"/>
        <rFont val="Noto Sans CJK SC"/>
        <family val="2"/>
      </rPr>
      <t xml:space="preserve">第</t>
    </r>
    <r>
      <rPr>
        <b val="true"/>
        <sz val="9"/>
        <color rgb="FFFFFFFF"/>
        <rFont val="Meiryo UI"/>
        <family val="0"/>
        <charset val="1"/>
      </rPr>
      <t xml:space="preserve">2</t>
    </r>
    <r>
      <rPr>
        <b val="true"/>
        <sz val="9"/>
        <color rgb="FFFFFFFF"/>
        <rFont val="Noto Sans CJK SC"/>
        <family val="2"/>
      </rPr>
      <t xml:space="preserve">週</t>
    </r>
  </si>
  <si>
    <r>
      <rPr>
        <b val="true"/>
        <sz val="9"/>
        <color rgb="FFFFFFFF"/>
        <rFont val="Noto Sans CJK SC"/>
        <family val="2"/>
      </rPr>
      <t xml:space="preserve">第</t>
    </r>
    <r>
      <rPr>
        <b val="true"/>
        <sz val="9"/>
        <color rgb="FFFFFFFF"/>
        <rFont val="Meiryo UI"/>
        <family val="0"/>
        <charset val="1"/>
      </rPr>
      <t xml:space="preserve">3</t>
    </r>
    <r>
      <rPr>
        <b val="true"/>
        <sz val="9"/>
        <color rgb="FFFFFFFF"/>
        <rFont val="Noto Sans CJK SC"/>
        <family val="2"/>
      </rPr>
      <t xml:space="preserve">週</t>
    </r>
  </si>
  <si>
    <r>
      <rPr>
        <b val="true"/>
        <sz val="9"/>
        <color rgb="FFFFFFFF"/>
        <rFont val="Noto Sans CJK SC"/>
        <family val="2"/>
      </rPr>
      <t xml:space="preserve">第</t>
    </r>
    <r>
      <rPr>
        <b val="true"/>
        <sz val="9"/>
        <color rgb="FFFFFFFF"/>
        <rFont val="Meiryo UI"/>
        <family val="0"/>
        <charset val="1"/>
      </rPr>
      <t xml:space="preserve">4</t>
    </r>
    <r>
      <rPr>
        <b val="true"/>
        <sz val="9"/>
        <color rgb="FFFFFFFF"/>
        <rFont val="Noto Sans CJK SC"/>
        <family val="2"/>
      </rPr>
      <t xml:space="preserve">週</t>
    </r>
  </si>
  <si>
    <r>
      <rPr>
        <b val="true"/>
        <sz val="9"/>
        <color rgb="FFFFFFFF"/>
        <rFont val="Noto Sans CJK SC"/>
        <family val="2"/>
      </rPr>
      <t xml:space="preserve">第</t>
    </r>
    <r>
      <rPr>
        <b val="true"/>
        <sz val="9"/>
        <color rgb="FFFFFFFF"/>
        <rFont val="Meiryo UI"/>
        <family val="0"/>
        <charset val="1"/>
      </rPr>
      <t xml:space="preserve">5</t>
    </r>
    <r>
      <rPr>
        <b val="true"/>
        <sz val="9"/>
        <color rgb="FFFFFFFF"/>
        <rFont val="Noto Sans CJK SC"/>
        <family val="2"/>
      </rPr>
      <t xml:space="preserve">週</t>
    </r>
  </si>
  <si>
    <r>
      <rPr>
        <b val="true"/>
        <sz val="9"/>
        <color rgb="FFFFFFFF"/>
        <rFont val="Noto Sans CJK SC"/>
        <family val="2"/>
      </rPr>
      <t xml:space="preserve">第</t>
    </r>
    <r>
      <rPr>
        <b val="true"/>
        <sz val="9"/>
        <color rgb="FFFFFFFF"/>
        <rFont val="Meiryo UI"/>
        <family val="0"/>
        <charset val="1"/>
      </rPr>
      <t xml:space="preserve">6</t>
    </r>
    <r>
      <rPr>
        <b val="true"/>
        <sz val="9"/>
        <color rgb="FFFFFFFF"/>
        <rFont val="Noto Sans CJK SC"/>
        <family val="2"/>
      </rPr>
      <t xml:space="preserve">週</t>
    </r>
  </si>
  <si>
    <r>
      <rPr>
        <b val="true"/>
        <sz val="9"/>
        <color rgb="FFFFFFFF"/>
        <rFont val="Noto Sans CJK SC"/>
        <family val="2"/>
      </rPr>
      <t xml:space="preserve">第</t>
    </r>
    <r>
      <rPr>
        <b val="true"/>
        <sz val="9"/>
        <color rgb="FFFFFFFF"/>
        <rFont val="Meiryo UI"/>
        <family val="0"/>
        <charset val="1"/>
      </rPr>
      <t xml:space="preserve">7</t>
    </r>
    <r>
      <rPr>
        <b val="true"/>
        <sz val="9"/>
        <color rgb="FFFFFFFF"/>
        <rFont val="Noto Sans CJK SC"/>
        <family val="2"/>
      </rPr>
      <t xml:space="preserve">週</t>
    </r>
  </si>
  <si>
    <r>
      <rPr>
        <b val="true"/>
        <sz val="9"/>
        <color rgb="FFFFFFFF"/>
        <rFont val="Noto Sans CJK SC"/>
        <family val="2"/>
      </rPr>
      <t xml:space="preserve">第</t>
    </r>
    <r>
      <rPr>
        <b val="true"/>
        <sz val="9"/>
        <color rgb="FFFFFFFF"/>
        <rFont val="Meiryo UI"/>
        <family val="0"/>
        <charset val="1"/>
      </rPr>
      <t xml:space="preserve">8</t>
    </r>
    <r>
      <rPr>
        <b val="true"/>
        <sz val="9"/>
        <color rgb="FFFFFFFF"/>
        <rFont val="Noto Sans CJK SC"/>
        <family val="2"/>
      </rPr>
      <t xml:space="preserve">週</t>
    </r>
  </si>
  <si>
    <t xml:space="preserve">仮設・養生</t>
  </si>
  <si>
    <t xml:space="preserve">解体</t>
  </si>
  <si>
    <t xml:space="preserve">電気配線</t>
  </si>
  <si>
    <t xml:space="preserve">空調設備</t>
  </si>
  <si>
    <r>
      <rPr>
        <sz val="9"/>
        <rFont val="Noto Sans CJK SC"/>
        <family val="2"/>
      </rPr>
      <t xml:space="preserve">電気配線と</t>
    </r>
    <r>
      <rPr>
        <sz val="9"/>
        <rFont val="Meiryo UI"/>
        <family val="0"/>
        <charset val="1"/>
      </rPr>
      <t xml:space="preserve">4</t>
    </r>
    <r>
      <rPr>
        <sz val="9"/>
        <rFont val="Noto Sans CJK SC"/>
        <family val="2"/>
      </rPr>
      <t xml:space="preserve">日重なる</t>
    </r>
    <r>
      <rPr>
        <sz val="9"/>
        <rFont val="Meiryo UI"/>
        <family val="0"/>
        <charset val="1"/>
      </rPr>
      <t xml:space="preserve">(11/20</t>
    </r>
    <r>
      <rPr>
        <sz val="9"/>
        <rFont val="Noto Sans CJK SC"/>
        <family val="2"/>
      </rPr>
      <t xml:space="preserve">〜</t>
    </r>
    <r>
      <rPr>
        <sz val="9"/>
        <rFont val="Meiryo UI"/>
        <family val="0"/>
        <charset val="1"/>
      </rPr>
      <t xml:space="preserve">11/26)</t>
    </r>
  </si>
  <si>
    <r>
      <rPr>
        <sz val="10"/>
        <rFont val="Noto Sans CJK SC"/>
        <family val="2"/>
      </rPr>
      <t xml:space="preserve">内装</t>
    </r>
    <r>
      <rPr>
        <sz val="10"/>
        <rFont val="Meiryo UI"/>
        <family val="0"/>
        <charset val="1"/>
      </rPr>
      <t xml:space="preserve">(</t>
    </r>
    <r>
      <rPr>
        <sz val="10"/>
        <rFont val="Noto Sans CJK SC"/>
        <family val="2"/>
      </rPr>
      <t xml:space="preserve">壁・床</t>
    </r>
    <r>
      <rPr>
        <sz val="10"/>
        <rFont val="Meiryo UI"/>
        <family val="0"/>
        <charset val="1"/>
      </rPr>
      <t xml:space="preserve">)</t>
    </r>
  </si>
  <si>
    <t xml:space="preserve">照明と器具付け</t>
  </si>
  <si>
    <t xml:space="preserve">検査と手直し</t>
  </si>
  <si>
    <t xml:space="preserve">引き渡し</t>
  </si>
  <si>
    <r>
      <rPr>
        <b val="true"/>
        <sz val="10"/>
        <rFont val="Noto Sans CJK SC"/>
        <family val="2"/>
      </rPr>
      <t xml:space="preserve">日数の合計</t>
    </r>
    <r>
      <rPr>
        <b val="true"/>
        <sz val="10"/>
        <rFont val="Meiryo UI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工程の合計</t>
    </r>
    <r>
      <rPr>
        <b val="true"/>
        <sz val="10"/>
        <rFont val="Meiryo UI"/>
        <family val="0"/>
        <charset val="1"/>
      </rPr>
      <t xml:space="preserve">)</t>
    </r>
  </si>
  <si>
    <t xml:space="preserve">日</t>
  </si>
  <si>
    <t xml:space="preserve">工程の日数を足した合計</t>
  </si>
  <si>
    <r>
      <rPr>
        <b val="true"/>
        <sz val="10"/>
        <rFont val="Noto Sans CJK SC"/>
        <family val="2"/>
      </rPr>
      <t xml:space="preserve">重なり</t>
    </r>
    <r>
      <rPr>
        <b val="true"/>
        <sz val="10"/>
        <rFont val="Meiryo UI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電気配線</t>
    </r>
    <r>
      <rPr>
        <b val="true"/>
        <sz val="10"/>
        <rFont val="Meiryo UI"/>
        <family val="0"/>
        <charset val="1"/>
      </rPr>
      <t xml:space="preserve">×</t>
    </r>
    <r>
      <rPr>
        <b val="true"/>
        <sz val="10"/>
        <rFont val="Noto Sans CJK SC"/>
        <family val="2"/>
      </rPr>
      <t xml:space="preserve">空調設備</t>
    </r>
    <r>
      <rPr>
        <b val="true"/>
        <sz val="10"/>
        <rFont val="Meiryo UI"/>
        <family val="0"/>
        <charset val="1"/>
      </rPr>
      <t xml:space="preserve">)</t>
    </r>
  </si>
  <si>
    <t xml:space="preserve">空調設備の開始日〜電気配線の終了日の稼働日数</t>
  </si>
  <si>
    <r>
      <rPr>
        <b val="true"/>
        <sz val="10"/>
        <rFont val="Noto Sans CJK SC"/>
        <family val="2"/>
      </rPr>
      <t xml:space="preserve">工期</t>
    </r>
    <r>
      <rPr>
        <b val="true"/>
        <sz val="10"/>
        <rFont val="Meiryo UI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合計−重なり</t>
    </r>
    <r>
      <rPr>
        <b val="true"/>
        <sz val="10"/>
        <rFont val="Meiryo UI"/>
        <family val="0"/>
        <charset val="1"/>
      </rPr>
      <t xml:space="preserve">)</t>
    </r>
  </si>
  <si>
    <t xml:space="preserve">日数の合計から重なりを引いた日数</t>
  </si>
  <si>
    <r>
      <rPr>
        <b val="true"/>
        <sz val="10"/>
        <rFont val="Noto Sans CJK SC"/>
        <family val="2"/>
      </rPr>
      <t xml:space="preserve">検算</t>
    </r>
    <r>
      <rPr>
        <b val="true"/>
        <sz val="10"/>
        <rFont val="Meiryo UI"/>
        <family val="0"/>
        <charset val="1"/>
      </rPr>
      <t xml:space="preserve">:</t>
    </r>
    <r>
      <rPr>
        <b val="true"/>
        <sz val="10"/>
        <rFont val="Noto Sans CJK SC"/>
        <family val="2"/>
      </rPr>
      <t xml:space="preserve">期間内の稼働日数</t>
    </r>
  </si>
  <si>
    <r>
      <rPr>
        <sz val="9"/>
        <rFont val="Noto Sans CJK SC"/>
        <family val="2"/>
      </rPr>
      <t xml:space="preserve">開始日〜終了日の稼働日数</t>
    </r>
    <r>
      <rPr>
        <sz val="9"/>
        <rFont val="Meiryo UI"/>
        <family val="0"/>
        <charset val="1"/>
      </rPr>
      <t xml:space="preserve">(</t>
    </r>
    <r>
      <rPr>
        <sz val="9"/>
        <rFont val="Noto Sans CJK SC"/>
        <family val="2"/>
      </rPr>
      <t xml:space="preserve">土日・祝を除く</t>
    </r>
    <r>
      <rPr>
        <sz val="9"/>
        <rFont val="Meiryo UI"/>
        <family val="0"/>
        <charset val="1"/>
      </rPr>
      <t xml:space="preserve">)</t>
    </r>
  </si>
  <si>
    <t xml:space="preserve">週ごとの進捗記入欄</t>
  </si>
  <si>
    <r>
      <rPr>
        <i val="true"/>
        <sz val="9"/>
        <color rgb="FF595959"/>
        <rFont val="Noto Sans CJK SC"/>
        <family val="2"/>
      </rPr>
      <t xml:space="preserve">記入のしかた</t>
    </r>
    <r>
      <rPr>
        <i val="true"/>
        <sz val="9"/>
        <color rgb="FF595959"/>
        <rFont val="Meiryo UI"/>
        <family val="0"/>
        <charset val="1"/>
      </rPr>
      <t xml:space="preserve">:</t>
    </r>
    <r>
      <rPr>
        <i val="true"/>
        <sz val="9"/>
        <color rgb="FF595959"/>
        <rFont val="Noto Sans CJK SC"/>
        <family val="2"/>
      </rPr>
      <t xml:space="preserve">進捗は</t>
    </r>
    <r>
      <rPr>
        <i val="true"/>
        <sz val="9"/>
        <color rgb="FF595959"/>
        <rFont val="Meiryo UI"/>
        <family val="0"/>
        <charset val="1"/>
      </rPr>
      <t xml:space="preserve">0</t>
    </r>
    <r>
      <rPr>
        <i val="true"/>
        <sz val="9"/>
        <color rgb="FF595959"/>
        <rFont val="Noto Sans CJK SC"/>
        <family val="2"/>
      </rPr>
      <t xml:space="preserve">〜</t>
    </r>
    <r>
      <rPr>
        <i val="true"/>
        <sz val="9"/>
        <color rgb="FF595959"/>
        <rFont val="Meiryo UI"/>
        <family val="0"/>
        <charset val="1"/>
      </rPr>
      <t xml:space="preserve">100%</t>
    </r>
    <r>
      <rPr>
        <i val="true"/>
        <sz val="9"/>
        <color rgb="FF595959"/>
        <rFont val="Noto Sans CJK SC"/>
        <family val="2"/>
      </rPr>
      <t xml:space="preserve">で入力。</t>
    </r>
    <r>
      <rPr>
        <i val="true"/>
        <sz val="9"/>
        <color rgb="FF595959"/>
        <rFont val="Meiryo UI"/>
        <family val="0"/>
        <charset val="1"/>
      </rPr>
      <t xml:space="preserve">(</t>
    </r>
    <r>
      <rPr>
        <i val="true"/>
        <sz val="9"/>
        <color rgb="FF595959"/>
        <rFont val="Noto Sans CJK SC"/>
        <family val="2"/>
      </rPr>
      <t xml:space="preserve">見本</t>
    </r>
    <r>
      <rPr>
        <i val="true"/>
        <sz val="9"/>
        <color rgb="FF595959"/>
        <rFont val="Meiryo UI"/>
        <family val="0"/>
        <charset val="1"/>
      </rPr>
      <t xml:space="preserve">)</t>
    </r>
    <r>
      <rPr>
        <i val="true"/>
        <sz val="9"/>
        <color rgb="FF595959"/>
        <rFont val="Noto Sans CJK SC"/>
        <family val="2"/>
      </rPr>
      <t xml:space="preserve">進捗 </t>
    </r>
    <r>
      <rPr>
        <i val="true"/>
        <sz val="9"/>
        <color rgb="FF595959"/>
        <rFont val="Meiryo UI"/>
        <family val="0"/>
        <charset val="1"/>
      </rPr>
      <t xml:space="preserve">40% </t>
    </r>
    <r>
      <rPr>
        <i val="true"/>
        <sz val="9"/>
        <color rgb="FF595959"/>
        <rFont val="Noto Sans CJK SC"/>
        <family val="2"/>
      </rPr>
      <t xml:space="preserve">／ 所見 解体は予定どおり完了 ／ 課題 資材納期の確認 ※見本の文言は記入欄には入れていません</t>
    </r>
  </si>
  <si>
    <t xml:space="preserve">週</t>
  </si>
  <si>
    <r>
      <rPr>
        <b val="true"/>
        <sz val="9"/>
        <color rgb="FFFFFFFF"/>
        <rFont val="Noto Sans CJK SC"/>
        <family val="2"/>
      </rPr>
      <t xml:space="preserve">週の開始日</t>
    </r>
    <r>
      <rPr>
        <b val="true"/>
        <sz val="9"/>
        <color rgb="FFFFFFFF"/>
        <rFont val="Meiryo UI"/>
        <family val="0"/>
        <charset val="1"/>
      </rPr>
      <t xml:space="preserve">(</t>
    </r>
    <r>
      <rPr>
        <b val="true"/>
        <sz val="9"/>
        <color rgb="FFFFFFFF"/>
        <rFont val="Noto Sans CJK SC"/>
        <family val="2"/>
      </rPr>
      <t xml:space="preserve">月</t>
    </r>
    <r>
      <rPr>
        <b val="true"/>
        <sz val="9"/>
        <color rgb="FFFFFFFF"/>
        <rFont val="Meiryo UI"/>
        <family val="0"/>
        <charset val="1"/>
      </rPr>
      <t xml:space="preserve">)</t>
    </r>
  </si>
  <si>
    <r>
      <rPr>
        <b val="true"/>
        <sz val="9"/>
        <color rgb="FFFFFFFF"/>
        <rFont val="Noto Sans CJK SC"/>
        <family val="2"/>
      </rPr>
      <t xml:space="preserve">週の終了日</t>
    </r>
    <r>
      <rPr>
        <b val="true"/>
        <sz val="9"/>
        <color rgb="FFFFFFFF"/>
        <rFont val="Meiryo UI"/>
        <family val="0"/>
        <charset val="1"/>
      </rPr>
      <t xml:space="preserve">(</t>
    </r>
    <r>
      <rPr>
        <b val="true"/>
        <sz val="9"/>
        <color rgb="FFFFFFFF"/>
        <rFont val="Noto Sans CJK SC"/>
        <family val="2"/>
      </rPr>
      <t xml:space="preserve">金</t>
    </r>
    <r>
      <rPr>
        <b val="true"/>
        <sz val="9"/>
        <color rgb="FFFFFFFF"/>
        <rFont val="Meiryo UI"/>
        <family val="0"/>
        <charset val="1"/>
      </rPr>
      <t xml:space="preserve">)</t>
    </r>
  </si>
  <si>
    <r>
      <rPr>
        <b val="true"/>
        <sz val="9"/>
        <color rgb="FFFFFFFF"/>
        <rFont val="Noto Sans CJK SC"/>
        <family val="2"/>
      </rPr>
      <t xml:space="preserve">予定の工程</t>
    </r>
    <r>
      <rPr>
        <b val="true"/>
        <sz val="9"/>
        <color rgb="FFFFFFFF"/>
        <rFont val="Meiryo UI"/>
        <family val="0"/>
        <charset val="1"/>
      </rPr>
      <t xml:space="preserve">(</t>
    </r>
    <r>
      <rPr>
        <b val="true"/>
        <sz val="9"/>
        <color rgb="FFFFFFFF"/>
        <rFont val="Noto Sans CJK SC"/>
        <family val="2"/>
      </rPr>
      <t xml:space="preserve">自動表示</t>
    </r>
    <r>
      <rPr>
        <b val="true"/>
        <sz val="9"/>
        <color rgb="FFFFFFFF"/>
        <rFont val="Meiryo UI"/>
        <family val="0"/>
        <charset val="1"/>
      </rPr>
      <t xml:space="preserve">)</t>
    </r>
  </si>
  <si>
    <r>
      <rPr>
        <b val="true"/>
        <sz val="9"/>
        <color rgb="FFFFFFFF"/>
        <rFont val="Noto Sans CJK SC"/>
        <family val="2"/>
      </rPr>
      <t xml:space="preserve">進捗</t>
    </r>
    <r>
      <rPr>
        <b val="true"/>
        <sz val="9"/>
        <color rgb="FFFFFFFF"/>
        <rFont val="Meiryo UI"/>
        <family val="0"/>
        <charset val="1"/>
      </rPr>
      <t xml:space="preserve">(%)</t>
    </r>
  </si>
  <si>
    <t xml:space="preserve">実績・所見</t>
  </si>
  <si>
    <t xml:space="preserve">遅れ・課題</t>
  </si>
  <si>
    <t xml:space="preserve">来週の予定</t>
  </si>
  <si>
    <r>
      <rPr>
        <sz val="10"/>
        <rFont val="Noto Sans CJK SC"/>
        <family val="2"/>
      </rPr>
      <t xml:space="preserve">第</t>
    </r>
    <r>
      <rPr>
        <sz val="10"/>
        <rFont val="Meiryo UI"/>
        <family val="0"/>
        <charset val="1"/>
      </rPr>
      <t xml:space="preserve">1</t>
    </r>
    <r>
      <rPr>
        <sz val="10"/>
        <rFont val="Noto Sans CJK SC"/>
        <family val="2"/>
      </rPr>
      <t xml:space="preserve">週</t>
    </r>
  </si>
  <si>
    <r>
      <rPr>
        <sz val="10"/>
        <rFont val="Noto Sans CJK SC"/>
        <family val="2"/>
      </rPr>
      <t xml:space="preserve">第</t>
    </r>
    <r>
      <rPr>
        <sz val="10"/>
        <rFont val="Meiryo UI"/>
        <family val="0"/>
        <charset val="1"/>
      </rPr>
      <t xml:space="preserve">2</t>
    </r>
    <r>
      <rPr>
        <sz val="10"/>
        <rFont val="Noto Sans CJK SC"/>
        <family val="2"/>
      </rPr>
      <t xml:space="preserve">週</t>
    </r>
  </si>
  <si>
    <r>
      <rPr>
        <sz val="10"/>
        <rFont val="Noto Sans CJK SC"/>
        <family val="2"/>
      </rPr>
      <t xml:space="preserve">第</t>
    </r>
    <r>
      <rPr>
        <sz val="10"/>
        <rFont val="Meiryo UI"/>
        <family val="0"/>
        <charset val="1"/>
      </rPr>
      <t xml:space="preserve">3</t>
    </r>
    <r>
      <rPr>
        <sz val="10"/>
        <rFont val="Noto Sans CJK SC"/>
        <family val="2"/>
      </rPr>
      <t xml:space="preserve">週</t>
    </r>
  </si>
  <si>
    <r>
      <rPr>
        <sz val="10"/>
        <rFont val="Noto Sans CJK SC"/>
        <family val="2"/>
      </rPr>
      <t xml:space="preserve">第</t>
    </r>
    <r>
      <rPr>
        <sz val="10"/>
        <rFont val="Meiryo UI"/>
        <family val="0"/>
        <charset val="1"/>
      </rPr>
      <t xml:space="preserve">4</t>
    </r>
    <r>
      <rPr>
        <sz val="10"/>
        <rFont val="Noto Sans CJK SC"/>
        <family val="2"/>
      </rPr>
      <t xml:space="preserve">週</t>
    </r>
  </si>
  <si>
    <r>
      <rPr>
        <sz val="10"/>
        <rFont val="Noto Sans CJK SC"/>
        <family val="2"/>
      </rPr>
      <t xml:space="preserve">第</t>
    </r>
    <r>
      <rPr>
        <sz val="10"/>
        <rFont val="Meiryo UI"/>
        <family val="0"/>
        <charset val="1"/>
      </rPr>
      <t xml:space="preserve">5</t>
    </r>
    <r>
      <rPr>
        <sz val="10"/>
        <rFont val="Noto Sans CJK SC"/>
        <family val="2"/>
      </rPr>
      <t xml:space="preserve">週</t>
    </r>
  </si>
  <si>
    <r>
      <rPr>
        <sz val="10"/>
        <rFont val="Noto Sans CJK SC"/>
        <family val="2"/>
      </rPr>
      <t xml:space="preserve">第</t>
    </r>
    <r>
      <rPr>
        <sz val="10"/>
        <rFont val="Meiryo UI"/>
        <family val="0"/>
        <charset val="1"/>
      </rPr>
      <t xml:space="preserve">6</t>
    </r>
    <r>
      <rPr>
        <sz val="10"/>
        <rFont val="Noto Sans CJK SC"/>
        <family val="2"/>
      </rPr>
      <t xml:space="preserve">週</t>
    </r>
  </si>
  <si>
    <r>
      <rPr>
        <sz val="10"/>
        <rFont val="Noto Sans CJK SC"/>
        <family val="2"/>
      </rPr>
      <t xml:space="preserve">第</t>
    </r>
    <r>
      <rPr>
        <sz val="10"/>
        <rFont val="Meiryo UI"/>
        <family val="0"/>
        <charset val="1"/>
      </rPr>
      <t xml:space="preserve">7</t>
    </r>
    <r>
      <rPr>
        <sz val="10"/>
        <rFont val="Noto Sans CJK SC"/>
        <family val="2"/>
      </rPr>
      <t xml:space="preserve">週</t>
    </r>
  </si>
  <si>
    <r>
      <rPr>
        <sz val="10"/>
        <rFont val="Noto Sans CJK SC"/>
        <family val="2"/>
      </rPr>
      <t xml:space="preserve">第</t>
    </r>
    <r>
      <rPr>
        <sz val="10"/>
        <rFont val="Meiryo UI"/>
        <family val="0"/>
        <charset val="1"/>
      </rPr>
      <t xml:space="preserve">8</t>
    </r>
    <r>
      <rPr>
        <sz val="10"/>
        <rFont val="Noto Sans CJK SC"/>
        <family val="2"/>
      </rPr>
      <t xml:space="preserve">週</t>
    </r>
  </si>
  <si>
    <r>
      <rPr>
        <sz val="9"/>
        <color rgb="FF595959"/>
        <rFont val="Noto Sans CJK SC"/>
        <family val="2"/>
      </rPr>
      <t xml:space="preserve">※今週の行は薄い黄色で表示されます。薄い黄色の枠</t>
    </r>
    <r>
      <rPr>
        <sz val="9"/>
        <color rgb="FF595959"/>
        <rFont val="Meiryo UI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右側</t>
    </r>
    <r>
      <rPr>
        <sz val="9"/>
        <color rgb="FF595959"/>
        <rFont val="Meiryo UI"/>
        <family val="0"/>
        <charset val="1"/>
      </rPr>
      <t xml:space="preserve">)</t>
    </r>
    <r>
      <rPr>
        <sz val="9"/>
        <color rgb="FF595959"/>
        <rFont val="Noto Sans CJK SC"/>
        <family val="2"/>
      </rPr>
      <t xml:space="preserve">が記入欄です。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</si>
</sst>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-411]yyyy/m/d\(AAA\)"/>
    <numFmt numFmtId="166" formatCode="[$-411]m/d\(AAA\)"/>
    <numFmt numFmtId="167" formatCode="d"/>
    <numFmt numFmtId="168" formatCode="0"/>
    <numFmt numFmtId="169" formatCode="0%"/>
  </numFmts>
  <fonts count="3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Noto Sans CJK SC"/>
      <family val="2"/>
    </font>
    <font>
      <sz val="10"/>
      <name val="Noto Sans CJK SC"/>
      <family val="2"/>
    </font>
    <font>
      <sz val="10"/>
      <name val="Meiryo UI"/>
      <family val="0"/>
      <charset val="1"/>
    </font>
    <font>
      <b val="true"/>
      <sz val="10"/>
      <color rgb="FFC00000"/>
      <name val="Noto Sans CJK SC"/>
      <family val="2"/>
    </font>
    <font>
      <b val="true"/>
      <sz val="10"/>
      <color rgb="FFC00000"/>
      <name val="Meiryo UI"/>
      <family val="0"/>
      <charset val="1"/>
    </font>
    <font>
      <b val="true"/>
      <sz val="10"/>
      <name val="Noto Sans CJK SC"/>
      <family val="2"/>
    </font>
    <font>
      <b val="true"/>
      <sz val="10"/>
      <name val="Meiryo UI"/>
      <family val="0"/>
      <charset val="1"/>
    </font>
    <font>
      <sz val="10"/>
      <color rgb="FF0000FF"/>
      <name val="Meiryo UI"/>
      <family val="0"/>
      <charset val="1"/>
    </font>
    <font>
      <sz val="9"/>
      <color rgb="FF595959"/>
      <name val="Noto Sans CJK SC"/>
      <family val="2"/>
    </font>
    <font>
      <sz val="9"/>
      <color rgb="FF0000FF"/>
      <name val="Noto Sans CJK SC"/>
      <family val="2"/>
    </font>
    <font>
      <sz val="9"/>
      <color rgb="FF0000FF"/>
      <name val="Meiryo UI"/>
      <family val="0"/>
      <charset val="1"/>
    </font>
    <font>
      <b val="true"/>
      <sz val="9"/>
      <color rgb="FF000000"/>
      <name val="Noto Sans CJK SC"/>
      <family val="2"/>
    </font>
    <font>
      <b val="true"/>
      <sz val="9"/>
      <color rgb="FFFFFFFF"/>
      <name val="Noto Sans CJK SC"/>
      <family val="2"/>
    </font>
    <font>
      <b val="true"/>
      <sz val="9"/>
      <color rgb="FF000000"/>
      <name val="Meiryo UI"/>
      <family val="0"/>
      <charset val="1"/>
    </font>
    <font>
      <b val="true"/>
      <sz val="9"/>
      <color rgb="FFC00000"/>
      <name val="Noto Sans CJK SC"/>
      <family val="2"/>
    </font>
    <font>
      <b val="true"/>
      <sz val="10"/>
      <color rgb="FFFFFFFF"/>
      <name val="Meiryo UI"/>
      <family val="0"/>
      <charset val="1"/>
    </font>
    <font>
      <b val="true"/>
      <sz val="10"/>
      <color rgb="FFFFFFFF"/>
      <name val="Noto Sans CJK SC"/>
      <family val="2"/>
    </font>
    <font>
      <b val="true"/>
      <sz val="9"/>
      <color rgb="FFFFFFFF"/>
      <name val="Meiryo UI"/>
      <family val="0"/>
      <charset val="1"/>
    </font>
    <font>
      <sz val="10"/>
      <color rgb="FF0000FF"/>
      <name val="Noto Sans CJK SC"/>
      <family val="2"/>
    </font>
    <font>
      <sz val="9"/>
      <name val="Meiryo UI"/>
      <family val="0"/>
      <charset val="1"/>
    </font>
    <font>
      <sz val="9"/>
      <name val="Noto Sans CJK SC"/>
      <family val="2"/>
    </font>
    <font>
      <b val="true"/>
      <sz val="12"/>
      <color rgb="FF1F3864"/>
      <name val="Noto Sans CJK SC"/>
      <family val="2"/>
    </font>
    <font>
      <i val="true"/>
      <sz val="9"/>
      <color rgb="FF595959"/>
      <name val="Noto Sans CJK SC"/>
      <family val="2"/>
    </font>
    <font>
      <i val="true"/>
      <sz val="9"/>
      <color rgb="FF595959"/>
      <name val="Meiryo UI"/>
      <family val="0"/>
      <charset val="1"/>
    </font>
    <font>
      <sz val="9"/>
      <color rgb="FF595959"/>
      <name val="Meiryo UI"/>
      <family val="0"/>
      <charset val="1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5B9BD5"/>
        <bgColor rgb="FF808080"/>
      </patternFill>
    </fill>
    <fill>
      <patternFill patternType="solid">
        <fgColor rgb="FFF4B183"/>
        <bgColor rgb="FFFFD966"/>
      </patternFill>
    </fill>
    <fill>
      <patternFill patternType="solid">
        <fgColor rgb="FFA9D18E"/>
        <bgColor rgb="FFBFBFBF"/>
      </patternFill>
    </fill>
    <fill>
      <patternFill patternType="solid">
        <fgColor rgb="FFC00000"/>
        <bgColor rgb="FFFF0000"/>
      </patternFill>
    </fill>
    <fill>
      <patternFill patternType="solid">
        <fgColor rgb="FFD9D9D9"/>
        <bgColor rgb="FFF2F2F2"/>
      </patternFill>
    </fill>
    <fill>
      <patternFill patternType="solid">
        <fgColor rgb="FFFFF2CC"/>
        <bgColor rgb="FFF2F2F2"/>
      </patternFill>
    </fill>
    <fill>
      <patternFill patternType="solid">
        <fgColor rgb="FF1F3864"/>
        <bgColor rgb="FF333399"/>
      </patternFill>
    </fill>
    <fill>
      <patternFill patternType="solid">
        <fgColor rgb="FFF2F2F2"/>
        <bgColor rgb="FFFFFFF0"/>
      </patternFill>
    </fill>
    <fill>
      <patternFill patternType="solid">
        <fgColor rgb="FFFFFFF0"/>
        <bgColor rgb="FFFFFF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 diagonalUp="false" diagonalDown="false"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medium">
        <color rgb="FF404040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808080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1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1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9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0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9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9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6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>
          <bgColor rgb="FFC00000"/>
        </patternFill>
      </fill>
    </dxf>
    <dxf>
      <fill>
        <patternFill>
          <bgColor rgb="FF5B9BD5"/>
        </patternFill>
      </fill>
    </dxf>
    <dxf>
      <fill>
        <patternFill>
          <bgColor rgb="FFF4B183"/>
        </patternFill>
      </fill>
    </dxf>
    <dxf>
      <fill>
        <patternFill>
          <bgColor rgb="FFA9D18E"/>
        </patternFill>
      </fill>
    </dxf>
    <dxf>
      <fill>
        <patternFill>
          <bgColor rgb="FFFFF2CC"/>
        </patternFill>
      </fill>
      <border diagonalUp="false" diagonalDown="false">
        <left style="medium">
          <color rgb="FFFF0000"/>
        </left>
        <right style="medium">
          <color rgb="FFFF0000"/>
        </right>
        <top/>
        <bottom/>
        <diagonal/>
      </border>
    </dxf>
    <dxf>
      <fill>
        <patternFill>
          <bgColor rgb="FFD9D9D9"/>
        </patternFill>
      </fill>
    </dxf>
    <dxf>
      <font>
        <b val="1"/>
        <color rgb="FFC00000"/>
      </font>
      <fill>
        <patternFill>
          <bgColor rgb="FFFFD966"/>
        </patternFill>
      </fill>
      <border diagonalUp="false" diagonalDown="false">
        <left style="medium">
          <color rgb="FFFF0000"/>
        </left>
        <right style="medium">
          <color rgb="FFFF0000"/>
        </right>
        <top/>
        <bottom/>
        <diagonal/>
      </border>
    </dxf>
    <dxf>
      <font>
        <color rgb="FFFFFFFF"/>
      </font>
      <fill>
        <patternFill>
          <bgColor rgb="FFA6A6A6"/>
        </patternFill>
      </fill>
    </dxf>
    <dxf>
      <fill>
        <patternFill>
          <bgColor rgb="FFFFF2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BFBFBF"/>
      <rgbColor rgb="FF808080"/>
      <rgbColor rgb="FF5B9BD5"/>
      <rgbColor rgb="FF993366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FFF0"/>
      <rgbColor rgb="FFCCFFCC"/>
      <rgbColor rgb="FFFFFF99"/>
      <rgbColor rgb="FFA9D18E"/>
      <rgbColor rgb="FFF4B183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G35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2" ySplit="10" topLeftCell="C11" activePane="bottomRight" state="frozen"/>
      <selection pane="topLeft" activeCell="A1" activeCellId="0" sqref="A1"/>
      <selection pane="topRight" activeCell="C1" activeCellId="0" sqref="C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2"/>
    <col collapsed="false" customWidth="true" hidden="false" outlineLevel="0" max="3" min="3" style="0" width="17"/>
    <col collapsed="false" customWidth="true" hidden="false" outlineLevel="0" max="4" min="4" style="0" width="9"/>
    <col collapsed="false" customWidth="true" hidden="false" outlineLevel="0" max="6" min="5" style="0" width="12"/>
    <col collapsed="false" customWidth="true" hidden="false" outlineLevel="0" max="7" min="7" style="0" width="34"/>
    <col collapsed="false" customWidth="true" hidden="false" outlineLevel="0" max="59" min="8" style="0" width="3.7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  <c r="B4" s="4"/>
      <c r="C4" s="5" t="n">
        <f aca="true">TODAY()</f>
        <v>46307</v>
      </c>
      <c r="D4" s="6" t="s">
        <v>4</v>
      </c>
      <c r="E4" s="7" t="n">
        <v>46349</v>
      </c>
      <c r="F4" s="8" t="s">
        <v>5</v>
      </c>
    </row>
    <row r="5" customFormat="false" ht="15" hidden="false" customHeight="false" outlineLevel="0" collapsed="false">
      <c r="A5" s="9" t="s">
        <v>6</v>
      </c>
      <c r="G5" s="10" t="s">
        <v>7</v>
      </c>
      <c r="H5" s="11" t="s">
        <v>8</v>
      </c>
      <c r="I5" s="11"/>
      <c r="J5" s="11"/>
      <c r="K5" s="11"/>
      <c r="L5" s="11"/>
      <c r="N5" s="12" t="s">
        <v>9</v>
      </c>
      <c r="O5" s="12"/>
      <c r="P5" s="12"/>
      <c r="Q5" s="12"/>
      <c r="R5" s="12"/>
      <c r="S5" s="12"/>
      <c r="T5" s="12"/>
      <c r="U5" s="12"/>
      <c r="W5" s="13" t="s">
        <v>10</v>
      </c>
      <c r="X5" s="13"/>
      <c r="Y5" s="13"/>
      <c r="Z5" s="13"/>
      <c r="AA5" s="13"/>
      <c r="AB5" s="13"/>
      <c r="AC5" s="13"/>
      <c r="AD5" s="13"/>
      <c r="AF5" s="14" t="s">
        <v>11</v>
      </c>
      <c r="AG5" s="14"/>
      <c r="AH5" s="14"/>
      <c r="AI5" s="14"/>
      <c r="AJ5" s="14"/>
      <c r="AK5" s="14"/>
      <c r="AM5" s="15" t="s">
        <v>12</v>
      </c>
      <c r="AN5" s="15"/>
      <c r="AO5" s="15"/>
      <c r="AP5" s="15"/>
      <c r="AQ5" s="15"/>
      <c r="AR5" s="15"/>
      <c r="AS5" s="15"/>
      <c r="AT5" s="15"/>
      <c r="AV5" s="16" t="s">
        <v>13</v>
      </c>
      <c r="AW5" s="16"/>
      <c r="AX5" s="16"/>
      <c r="AY5" s="16"/>
      <c r="AZ5" s="16"/>
      <c r="BA5" s="16"/>
    </row>
    <row r="7" customFormat="false" ht="18" hidden="false" customHeight="true" outlineLevel="0" collapsed="false">
      <c r="A7" s="17" t="s">
        <v>14</v>
      </c>
      <c r="B7" s="18" t="s">
        <v>15</v>
      </c>
      <c r="C7" s="18" t="s">
        <v>16</v>
      </c>
      <c r="D7" s="18" t="s">
        <v>17</v>
      </c>
      <c r="E7" s="18" t="s">
        <v>18</v>
      </c>
      <c r="F7" s="18" t="s">
        <v>19</v>
      </c>
      <c r="G7" s="18" t="s">
        <v>20</v>
      </c>
      <c r="H7" s="19" t="s">
        <v>21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20" t="s">
        <v>22</v>
      </c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</row>
    <row r="8" customFormat="false" ht="15.75" hidden="false" customHeight="true" outlineLevel="0" collapsed="false">
      <c r="A8" s="17"/>
      <c r="B8" s="17"/>
      <c r="C8" s="17"/>
      <c r="D8" s="17"/>
      <c r="E8" s="17"/>
      <c r="F8" s="17"/>
      <c r="G8" s="17"/>
      <c r="H8" s="21" t="s">
        <v>23</v>
      </c>
      <c r="I8" s="21"/>
      <c r="J8" s="21"/>
      <c r="K8" s="21"/>
      <c r="L8" s="21"/>
      <c r="M8" s="21" t="s">
        <v>24</v>
      </c>
      <c r="N8" s="21"/>
      <c r="O8" s="21"/>
      <c r="P8" s="21"/>
      <c r="Q8" s="21"/>
      <c r="R8" s="21"/>
      <c r="S8" s="21"/>
      <c r="T8" s="21" t="s">
        <v>25</v>
      </c>
      <c r="U8" s="21"/>
      <c r="V8" s="21"/>
      <c r="W8" s="21"/>
      <c r="X8" s="21"/>
      <c r="Y8" s="21"/>
      <c r="Z8" s="21"/>
      <c r="AA8" s="21" t="s">
        <v>26</v>
      </c>
      <c r="AB8" s="21"/>
      <c r="AC8" s="21"/>
      <c r="AD8" s="21"/>
      <c r="AE8" s="21"/>
      <c r="AF8" s="21"/>
      <c r="AG8" s="21"/>
      <c r="AH8" s="21" t="s">
        <v>27</v>
      </c>
      <c r="AI8" s="21"/>
      <c r="AJ8" s="21"/>
      <c r="AK8" s="21"/>
      <c r="AL8" s="21"/>
      <c r="AM8" s="21"/>
      <c r="AN8" s="21"/>
      <c r="AO8" s="21" t="s">
        <v>28</v>
      </c>
      <c r="AP8" s="21"/>
      <c r="AQ8" s="21"/>
      <c r="AR8" s="21"/>
      <c r="AS8" s="21"/>
      <c r="AT8" s="21"/>
      <c r="AU8" s="21"/>
      <c r="AV8" s="21" t="s">
        <v>29</v>
      </c>
      <c r="AW8" s="21"/>
      <c r="AX8" s="21"/>
      <c r="AY8" s="21"/>
      <c r="AZ8" s="21"/>
      <c r="BA8" s="21"/>
      <c r="BB8" s="21"/>
      <c r="BC8" s="21" t="s">
        <v>30</v>
      </c>
      <c r="BD8" s="21"/>
      <c r="BE8" s="21"/>
      <c r="BF8" s="21"/>
      <c r="BG8" s="21"/>
    </row>
    <row r="9" customFormat="false" ht="15.75" hidden="false" customHeight="true" outlineLevel="0" collapsed="false">
      <c r="A9" s="17"/>
      <c r="B9" s="17"/>
      <c r="C9" s="17"/>
      <c r="D9" s="17"/>
      <c r="E9" s="17"/>
      <c r="F9" s="17"/>
      <c r="G9" s="17"/>
      <c r="H9" s="22" t="n">
        <v>46330</v>
      </c>
      <c r="I9" s="23" t="n">
        <f aca="false">H9+1</f>
        <v>46331</v>
      </c>
      <c r="J9" s="23" t="n">
        <f aca="false">I9+1</f>
        <v>46332</v>
      </c>
      <c r="K9" s="23" t="n">
        <f aca="false">J9+1</f>
        <v>46333</v>
      </c>
      <c r="L9" s="23" t="n">
        <f aca="false">K9+1</f>
        <v>46334</v>
      </c>
      <c r="M9" s="22" t="n">
        <f aca="false">L9+1</f>
        <v>46335</v>
      </c>
      <c r="N9" s="23" t="n">
        <f aca="false">M9+1</f>
        <v>46336</v>
      </c>
      <c r="O9" s="23" t="n">
        <f aca="false">N9+1</f>
        <v>46337</v>
      </c>
      <c r="P9" s="23" t="n">
        <f aca="false">O9+1</f>
        <v>46338</v>
      </c>
      <c r="Q9" s="23" t="n">
        <f aca="false">P9+1</f>
        <v>46339</v>
      </c>
      <c r="R9" s="23" t="n">
        <f aca="false">Q9+1</f>
        <v>46340</v>
      </c>
      <c r="S9" s="23" t="n">
        <f aca="false">R9+1</f>
        <v>46341</v>
      </c>
      <c r="T9" s="22" t="n">
        <f aca="false">S9+1</f>
        <v>46342</v>
      </c>
      <c r="U9" s="23" t="n">
        <f aca="false">T9+1</f>
        <v>46343</v>
      </c>
      <c r="V9" s="23" t="n">
        <f aca="false">U9+1</f>
        <v>46344</v>
      </c>
      <c r="W9" s="23" t="n">
        <f aca="false">V9+1</f>
        <v>46345</v>
      </c>
      <c r="X9" s="23" t="n">
        <f aca="false">W9+1</f>
        <v>46346</v>
      </c>
      <c r="Y9" s="23" t="n">
        <f aca="false">X9+1</f>
        <v>46347</v>
      </c>
      <c r="Z9" s="23" t="n">
        <f aca="false">Y9+1</f>
        <v>46348</v>
      </c>
      <c r="AA9" s="22" t="n">
        <f aca="false">Z9+1</f>
        <v>46349</v>
      </c>
      <c r="AB9" s="23" t="n">
        <f aca="false">AA9+1</f>
        <v>46350</v>
      </c>
      <c r="AC9" s="23" t="n">
        <f aca="false">AB9+1</f>
        <v>46351</v>
      </c>
      <c r="AD9" s="23" t="n">
        <f aca="false">AC9+1</f>
        <v>46352</v>
      </c>
      <c r="AE9" s="23" t="n">
        <f aca="false">AD9+1</f>
        <v>46353</v>
      </c>
      <c r="AF9" s="23" t="n">
        <f aca="false">AE9+1</f>
        <v>46354</v>
      </c>
      <c r="AG9" s="23" t="n">
        <f aca="false">AF9+1</f>
        <v>46355</v>
      </c>
      <c r="AH9" s="22" t="n">
        <f aca="false">AG9+1</f>
        <v>46356</v>
      </c>
      <c r="AI9" s="23" t="n">
        <f aca="false">AH9+1</f>
        <v>46357</v>
      </c>
      <c r="AJ9" s="23" t="n">
        <f aca="false">AI9+1</f>
        <v>46358</v>
      </c>
      <c r="AK9" s="23" t="n">
        <f aca="false">AJ9+1</f>
        <v>46359</v>
      </c>
      <c r="AL9" s="23" t="n">
        <f aca="false">AK9+1</f>
        <v>46360</v>
      </c>
      <c r="AM9" s="23" t="n">
        <f aca="false">AL9+1</f>
        <v>46361</v>
      </c>
      <c r="AN9" s="23" t="n">
        <f aca="false">AM9+1</f>
        <v>46362</v>
      </c>
      <c r="AO9" s="22" t="n">
        <f aca="false">AN9+1</f>
        <v>46363</v>
      </c>
      <c r="AP9" s="23" t="n">
        <f aca="false">AO9+1</f>
        <v>46364</v>
      </c>
      <c r="AQ9" s="23" t="n">
        <f aca="false">AP9+1</f>
        <v>46365</v>
      </c>
      <c r="AR9" s="23" t="n">
        <f aca="false">AQ9+1</f>
        <v>46366</v>
      </c>
      <c r="AS9" s="23" t="n">
        <f aca="false">AR9+1</f>
        <v>46367</v>
      </c>
      <c r="AT9" s="23" t="n">
        <f aca="false">AS9+1</f>
        <v>46368</v>
      </c>
      <c r="AU9" s="23" t="n">
        <f aca="false">AT9+1</f>
        <v>46369</v>
      </c>
      <c r="AV9" s="22" t="n">
        <f aca="false">AU9+1</f>
        <v>46370</v>
      </c>
      <c r="AW9" s="23" t="n">
        <f aca="false">AV9+1</f>
        <v>46371</v>
      </c>
      <c r="AX9" s="23" t="n">
        <f aca="false">AW9+1</f>
        <v>46372</v>
      </c>
      <c r="AY9" s="23" t="n">
        <f aca="false">AX9+1</f>
        <v>46373</v>
      </c>
      <c r="AZ9" s="23" t="n">
        <f aca="false">AY9+1</f>
        <v>46374</v>
      </c>
      <c r="BA9" s="23" t="n">
        <f aca="false">AZ9+1</f>
        <v>46375</v>
      </c>
      <c r="BB9" s="23" t="n">
        <f aca="false">BA9+1</f>
        <v>46376</v>
      </c>
      <c r="BC9" s="22" t="n">
        <f aca="false">BB9+1</f>
        <v>46377</v>
      </c>
      <c r="BD9" s="23" t="n">
        <f aca="false">BC9+1</f>
        <v>46378</v>
      </c>
      <c r="BE9" s="23" t="n">
        <f aca="false">BD9+1</f>
        <v>46379</v>
      </c>
      <c r="BF9" s="23" t="n">
        <f aca="false">BE9+1</f>
        <v>46380</v>
      </c>
      <c r="BG9" s="23" t="n">
        <f aca="false">BF9+1</f>
        <v>46381</v>
      </c>
    </row>
    <row r="10" customFormat="false" ht="15.75" hidden="false" customHeight="true" outlineLevel="0" collapsed="false">
      <c r="A10" s="17"/>
      <c r="B10" s="17"/>
      <c r="C10" s="17"/>
      <c r="D10" s="17"/>
      <c r="E10" s="17"/>
      <c r="F10" s="17"/>
      <c r="G10" s="17"/>
      <c r="H10" s="21" t="str">
        <f aca="false">CHOOSE(WEEKDAY(H9),"日","月","火","水","木","金","土")</f>
        <v>水</v>
      </c>
      <c r="I10" s="24" t="str">
        <f aca="false">CHOOSE(WEEKDAY(I9),"日","月","火","水","木","金","土")</f>
        <v>木</v>
      </c>
      <c r="J10" s="24" t="str">
        <f aca="false">CHOOSE(WEEKDAY(J9),"日","月","火","水","木","金","土")</f>
        <v>金</v>
      </c>
      <c r="K10" s="24" t="str">
        <f aca="false">CHOOSE(WEEKDAY(K9),"日","月","火","水","木","金","土")</f>
        <v>土</v>
      </c>
      <c r="L10" s="24" t="str">
        <f aca="false">CHOOSE(WEEKDAY(L9),"日","月","火","水","木","金","土")</f>
        <v>日</v>
      </c>
      <c r="M10" s="21" t="str">
        <f aca="false">CHOOSE(WEEKDAY(M9),"日","月","火","水","木","金","土")</f>
        <v>月</v>
      </c>
      <c r="N10" s="24" t="str">
        <f aca="false">CHOOSE(WEEKDAY(N9),"日","月","火","水","木","金","土")</f>
        <v>火</v>
      </c>
      <c r="O10" s="24" t="str">
        <f aca="false">CHOOSE(WEEKDAY(O9),"日","月","火","水","木","金","土")</f>
        <v>水</v>
      </c>
      <c r="P10" s="24" t="str">
        <f aca="false">CHOOSE(WEEKDAY(P9),"日","月","火","水","木","金","土")</f>
        <v>木</v>
      </c>
      <c r="Q10" s="24" t="str">
        <f aca="false">CHOOSE(WEEKDAY(Q9),"日","月","火","水","木","金","土")</f>
        <v>金</v>
      </c>
      <c r="R10" s="24" t="str">
        <f aca="false">CHOOSE(WEEKDAY(R9),"日","月","火","水","木","金","土")</f>
        <v>土</v>
      </c>
      <c r="S10" s="24" t="str">
        <f aca="false">CHOOSE(WEEKDAY(S9),"日","月","火","水","木","金","土")</f>
        <v>日</v>
      </c>
      <c r="T10" s="21" t="str">
        <f aca="false">CHOOSE(WEEKDAY(T9),"日","月","火","水","木","金","土")</f>
        <v>月</v>
      </c>
      <c r="U10" s="24" t="str">
        <f aca="false">CHOOSE(WEEKDAY(U9),"日","月","火","水","木","金","土")</f>
        <v>火</v>
      </c>
      <c r="V10" s="24" t="str">
        <f aca="false">CHOOSE(WEEKDAY(V9),"日","月","火","水","木","金","土")</f>
        <v>水</v>
      </c>
      <c r="W10" s="24" t="str">
        <f aca="false">CHOOSE(WEEKDAY(W9),"日","月","火","水","木","金","土")</f>
        <v>木</v>
      </c>
      <c r="X10" s="24" t="str">
        <f aca="false">CHOOSE(WEEKDAY(X9),"日","月","火","水","木","金","土")</f>
        <v>金</v>
      </c>
      <c r="Y10" s="24" t="str">
        <f aca="false">CHOOSE(WEEKDAY(Y9),"日","月","火","水","木","金","土")</f>
        <v>土</v>
      </c>
      <c r="Z10" s="24" t="str">
        <f aca="false">CHOOSE(WEEKDAY(Z9),"日","月","火","水","木","金","土")</f>
        <v>日</v>
      </c>
      <c r="AA10" s="21" t="str">
        <f aca="false">CHOOSE(WEEKDAY(AA9),"日","月","火","水","木","金","土")</f>
        <v>月</v>
      </c>
      <c r="AB10" s="24" t="str">
        <f aca="false">CHOOSE(WEEKDAY(AB9),"日","月","火","水","木","金","土")</f>
        <v>火</v>
      </c>
      <c r="AC10" s="24" t="str">
        <f aca="false">CHOOSE(WEEKDAY(AC9),"日","月","火","水","木","金","土")</f>
        <v>水</v>
      </c>
      <c r="AD10" s="24" t="str">
        <f aca="false">CHOOSE(WEEKDAY(AD9),"日","月","火","水","木","金","土")</f>
        <v>木</v>
      </c>
      <c r="AE10" s="24" t="str">
        <f aca="false">CHOOSE(WEEKDAY(AE9),"日","月","火","水","木","金","土")</f>
        <v>金</v>
      </c>
      <c r="AF10" s="24" t="str">
        <f aca="false">CHOOSE(WEEKDAY(AF9),"日","月","火","水","木","金","土")</f>
        <v>土</v>
      </c>
      <c r="AG10" s="24" t="str">
        <f aca="false">CHOOSE(WEEKDAY(AG9),"日","月","火","水","木","金","土")</f>
        <v>日</v>
      </c>
      <c r="AH10" s="21" t="str">
        <f aca="false">CHOOSE(WEEKDAY(AH9),"日","月","火","水","木","金","土")</f>
        <v>月</v>
      </c>
      <c r="AI10" s="24" t="str">
        <f aca="false">CHOOSE(WEEKDAY(AI9),"日","月","火","水","木","金","土")</f>
        <v>火</v>
      </c>
      <c r="AJ10" s="24" t="str">
        <f aca="false">CHOOSE(WEEKDAY(AJ9),"日","月","火","水","木","金","土")</f>
        <v>水</v>
      </c>
      <c r="AK10" s="24" t="str">
        <f aca="false">CHOOSE(WEEKDAY(AK9),"日","月","火","水","木","金","土")</f>
        <v>木</v>
      </c>
      <c r="AL10" s="24" t="str">
        <f aca="false">CHOOSE(WEEKDAY(AL9),"日","月","火","水","木","金","土")</f>
        <v>金</v>
      </c>
      <c r="AM10" s="24" t="str">
        <f aca="false">CHOOSE(WEEKDAY(AM9),"日","月","火","水","木","金","土")</f>
        <v>土</v>
      </c>
      <c r="AN10" s="24" t="str">
        <f aca="false">CHOOSE(WEEKDAY(AN9),"日","月","火","水","木","金","土")</f>
        <v>日</v>
      </c>
      <c r="AO10" s="21" t="str">
        <f aca="false">CHOOSE(WEEKDAY(AO9),"日","月","火","水","木","金","土")</f>
        <v>月</v>
      </c>
      <c r="AP10" s="24" t="str">
        <f aca="false">CHOOSE(WEEKDAY(AP9),"日","月","火","水","木","金","土")</f>
        <v>火</v>
      </c>
      <c r="AQ10" s="24" t="str">
        <f aca="false">CHOOSE(WEEKDAY(AQ9),"日","月","火","水","木","金","土")</f>
        <v>水</v>
      </c>
      <c r="AR10" s="24" t="str">
        <f aca="false">CHOOSE(WEEKDAY(AR9),"日","月","火","水","木","金","土")</f>
        <v>木</v>
      </c>
      <c r="AS10" s="24" t="str">
        <f aca="false">CHOOSE(WEEKDAY(AS9),"日","月","火","水","木","金","土")</f>
        <v>金</v>
      </c>
      <c r="AT10" s="24" t="str">
        <f aca="false">CHOOSE(WEEKDAY(AT9),"日","月","火","水","木","金","土")</f>
        <v>土</v>
      </c>
      <c r="AU10" s="24" t="str">
        <f aca="false">CHOOSE(WEEKDAY(AU9),"日","月","火","水","木","金","土")</f>
        <v>日</v>
      </c>
      <c r="AV10" s="21" t="str">
        <f aca="false">CHOOSE(WEEKDAY(AV9),"日","月","火","水","木","金","土")</f>
        <v>月</v>
      </c>
      <c r="AW10" s="24" t="str">
        <f aca="false">CHOOSE(WEEKDAY(AW9),"日","月","火","水","木","金","土")</f>
        <v>火</v>
      </c>
      <c r="AX10" s="24" t="str">
        <f aca="false">CHOOSE(WEEKDAY(AX9),"日","月","火","水","木","金","土")</f>
        <v>水</v>
      </c>
      <c r="AY10" s="24" t="str">
        <f aca="false">CHOOSE(WEEKDAY(AY9),"日","月","火","水","木","金","土")</f>
        <v>木</v>
      </c>
      <c r="AZ10" s="24" t="str">
        <f aca="false">CHOOSE(WEEKDAY(AZ9),"日","月","火","水","木","金","土")</f>
        <v>金</v>
      </c>
      <c r="BA10" s="24" t="str">
        <f aca="false">CHOOSE(WEEKDAY(BA9),"日","月","火","水","木","金","土")</f>
        <v>土</v>
      </c>
      <c r="BB10" s="24" t="str">
        <f aca="false">CHOOSE(WEEKDAY(BB9),"日","月","火","水","木","金","土")</f>
        <v>日</v>
      </c>
      <c r="BC10" s="21" t="str">
        <f aca="false">CHOOSE(WEEKDAY(BC9),"日","月","火","水","木","金","土")</f>
        <v>月</v>
      </c>
      <c r="BD10" s="24" t="str">
        <f aca="false">CHOOSE(WEEKDAY(BD9),"日","月","火","水","木","金","土")</f>
        <v>火</v>
      </c>
      <c r="BE10" s="24" t="str">
        <f aca="false">CHOOSE(WEEKDAY(BE9),"日","月","火","水","木","金","土")</f>
        <v>水</v>
      </c>
      <c r="BF10" s="24" t="str">
        <f aca="false">CHOOSE(WEEKDAY(BF9),"日","月","火","水","木","金","土")</f>
        <v>木</v>
      </c>
      <c r="BG10" s="24" t="str">
        <f aca="false">CHOOSE(WEEKDAY(BG9),"日","月","火","水","木","金","土")</f>
        <v>金</v>
      </c>
    </row>
    <row r="11" customFormat="false" ht="24" hidden="false" customHeight="true" outlineLevel="0" collapsed="false">
      <c r="A11" s="25" t="n">
        <v>1</v>
      </c>
      <c r="B11" s="26" t="s">
        <v>31</v>
      </c>
      <c r="C11" s="27" t="s">
        <v>8</v>
      </c>
      <c r="D11" s="28" t="n">
        <v>3</v>
      </c>
      <c r="E11" s="29" t="n">
        <v>46330</v>
      </c>
      <c r="F11" s="30" t="n">
        <f aca="false">WORKDAY(E11,D11-1,$E$4)</f>
        <v>46332</v>
      </c>
      <c r="G11" s="31"/>
      <c r="H11" s="32"/>
      <c r="I11" s="33"/>
      <c r="J11" s="33"/>
      <c r="K11" s="33"/>
      <c r="L11" s="33"/>
      <c r="M11" s="32"/>
      <c r="N11" s="33"/>
      <c r="O11" s="33"/>
      <c r="P11" s="33"/>
      <c r="Q11" s="33"/>
      <c r="R11" s="33"/>
      <c r="S11" s="33"/>
      <c r="T11" s="32"/>
      <c r="U11" s="33"/>
      <c r="V11" s="33"/>
      <c r="W11" s="33"/>
      <c r="X11" s="33"/>
      <c r="Y11" s="33"/>
      <c r="Z11" s="33"/>
      <c r="AA11" s="32"/>
      <c r="AB11" s="33"/>
      <c r="AC11" s="33"/>
      <c r="AD11" s="33"/>
      <c r="AE11" s="33"/>
      <c r="AF11" s="33"/>
      <c r="AG11" s="33"/>
      <c r="AH11" s="32"/>
      <c r="AI11" s="33"/>
      <c r="AJ11" s="33"/>
      <c r="AK11" s="33"/>
      <c r="AL11" s="33"/>
      <c r="AM11" s="33"/>
      <c r="AN11" s="33"/>
      <c r="AO11" s="32"/>
      <c r="AP11" s="33"/>
      <c r="AQ11" s="33"/>
      <c r="AR11" s="33"/>
      <c r="AS11" s="33"/>
      <c r="AT11" s="33"/>
      <c r="AU11" s="33"/>
      <c r="AV11" s="32"/>
      <c r="AW11" s="33"/>
      <c r="AX11" s="33"/>
      <c r="AY11" s="33"/>
      <c r="AZ11" s="33"/>
      <c r="BA11" s="33"/>
      <c r="BB11" s="33"/>
      <c r="BC11" s="32"/>
      <c r="BD11" s="33"/>
      <c r="BE11" s="33"/>
      <c r="BF11" s="33"/>
      <c r="BG11" s="33"/>
    </row>
    <row r="12" customFormat="false" ht="24" hidden="false" customHeight="true" outlineLevel="0" collapsed="false">
      <c r="A12" s="25" t="n">
        <v>2</v>
      </c>
      <c r="B12" s="26" t="s">
        <v>32</v>
      </c>
      <c r="C12" s="27" t="s">
        <v>8</v>
      </c>
      <c r="D12" s="28" t="n">
        <v>5</v>
      </c>
      <c r="E12" s="29" t="n">
        <v>46335</v>
      </c>
      <c r="F12" s="30" t="n">
        <f aca="false">WORKDAY(E12,D12-1,$E$4)</f>
        <v>46339</v>
      </c>
      <c r="G12" s="31"/>
      <c r="H12" s="32"/>
      <c r="I12" s="33"/>
      <c r="J12" s="33"/>
      <c r="K12" s="33"/>
      <c r="L12" s="33"/>
      <c r="M12" s="32"/>
      <c r="N12" s="33"/>
      <c r="O12" s="33"/>
      <c r="P12" s="33"/>
      <c r="Q12" s="33"/>
      <c r="R12" s="33"/>
      <c r="S12" s="33"/>
      <c r="T12" s="32"/>
      <c r="U12" s="33"/>
      <c r="V12" s="33"/>
      <c r="W12" s="33"/>
      <c r="X12" s="33"/>
      <c r="Y12" s="33"/>
      <c r="Z12" s="33"/>
      <c r="AA12" s="32"/>
      <c r="AB12" s="33"/>
      <c r="AC12" s="33"/>
      <c r="AD12" s="33"/>
      <c r="AE12" s="33"/>
      <c r="AF12" s="33"/>
      <c r="AG12" s="33"/>
      <c r="AH12" s="32"/>
      <c r="AI12" s="33"/>
      <c r="AJ12" s="33"/>
      <c r="AK12" s="33"/>
      <c r="AL12" s="33"/>
      <c r="AM12" s="33"/>
      <c r="AN12" s="33"/>
      <c r="AO12" s="32"/>
      <c r="AP12" s="33"/>
      <c r="AQ12" s="33"/>
      <c r="AR12" s="33"/>
      <c r="AS12" s="33"/>
      <c r="AT12" s="33"/>
      <c r="AU12" s="33"/>
      <c r="AV12" s="32"/>
      <c r="AW12" s="33"/>
      <c r="AX12" s="33"/>
      <c r="AY12" s="33"/>
      <c r="AZ12" s="33"/>
      <c r="BA12" s="33"/>
      <c r="BB12" s="33"/>
      <c r="BC12" s="32"/>
      <c r="BD12" s="33"/>
      <c r="BE12" s="33"/>
      <c r="BF12" s="33"/>
      <c r="BG12" s="33"/>
    </row>
    <row r="13" customFormat="false" ht="24" hidden="false" customHeight="true" outlineLevel="0" collapsed="false">
      <c r="A13" s="25" t="n">
        <v>3</v>
      </c>
      <c r="B13" s="26" t="s">
        <v>33</v>
      </c>
      <c r="C13" s="27" t="s">
        <v>9</v>
      </c>
      <c r="D13" s="28" t="n">
        <v>8</v>
      </c>
      <c r="E13" s="29" t="n">
        <v>46342</v>
      </c>
      <c r="F13" s="30" t="n">
        <f aca="false">WORKDAY(E13,D13-1,$E$4)</f>
        <v>46352</v>
      </c>
      <c r="G13" s="31"/>
      <c r="H13" s="32"/>
      <c r="I13" s="33"/>
      <c r="J13" s="33"/>
      <c r="K13" s="33"/>
      <c r="L13" s="33"/>
      <c r="M13" s="32"/>
      <c r="N13" s="33"/>
      <c r="O13" s="33"/>
      <c r="P13" s="33"/>
      <c r="Q13" s="33"/>
      <c r="R13" s="33"/>
      <c r="S13" s="33"/>
      <c r="T13" s="32"/>
      <c r="U13" s="33"/>
      <c r="V13" s="33"/>
      <c r="W13" s="33"/>
      <c r="X13" s="33"/>
      <c r="Y13" s="33"/>
      <c r="Z13" s="33"/>
      <c r="AA13" s="32"/>
      <c r="AB13" s="33"/>
      <c r="AC13" s="33"/>
      <c r="AD13" s="33"/>
      <c r="AE13" s="33"/>
      <c r="AF13" s="33"/>
      <c r="AG13" s="33"/>
      <c r="AH13" s="32"/>
      <c r="AI13" s="33"/>
      <c r="AJ13" s="33"/>
      <c r="AK13" s="33"/>
      <c r="AL13" s="33"/>
      <c r="AM13" s="33"/>
      <c r="AN13" s="33"/>
      <c r="AO13" s="32"/>
      <c r="AP13" s="33"/>
      <c r="AQ13" s="33"/>
      <c r="AR13" s="33"/>
      <c r="AS13" s="33"/>
      <c r="AT13" s="33"/>
      <c r="AU13" s="33"/>
      <c r="AV13" s="32"/>
      <c r="AW13" s="33"/>
      <c r="AX13" s="33"/>
      <c r="AY13" s="33"/>
      <c r="AZ13" s="33"/>
      <c r="BA13" s="33"/>
      <c r="BB13" s="33"/>
      <c r="BC13" s="32"/>
      <c r="BD13" s="33"/>
      <c r="BE13" s="33"/>
      <c r="BF13" s="33"/>
      <c r="BG13" s="33"/>
    </row>
    <row r="14" customFormat="false" ht="24" hidden="false" customHeight="true" outlineLevel="0" collapsed="false">
      <c r="A14" s="25" t="n">
        <v>4</v>
      </c>
      <c r="B14" s="26" t="s">
        <v>34</v>
      </c>
      <c r="C14" s="27" t="s">
        <v>8</v>
      </c>
      <c r="D14" s="28" t="n">
        <v>7</v>
      </c>
      <c r="E14" s="29" t="n">
        <v>46346</v>
      </c>
      <c r="F14" s="30" t="n">
        <f aca="false">WORKDAY(E14,D14-1,$E$4)</f>
        <v>46357</v>
      </c>
      <c r="G14" s="34" t="s">
        <v>35</v>
      </c>
      <c r="H14" s="32"/>
      <c r="I14" s="33"/>
      <c r="J14" s="33"/>
      <c r="K14" s="33"/>
      <c r="L14" s="33"/>
      <c r="M14" s="32"/>
      <c r="N14" s="33"/>
      <c r="O14" s="33"/>
      <c r="P14" s="33"/>
      <c r="Q14" s="33"/>
      <c r="R14" s="33"/>
      <c r="S14" s="33"/>
      <c r="T14" s="32"/>
      <c r="U14" s="33"/>
      <c r="V14" s="33"/>
      <c r="W14" s="33"/>
      <c r="X14" s="33"/>
      <c r="Y14" s="33"/>
      <c r="Z14" s="33"/>
      <c r="AA14" s="32"/>
      <c r="AB14" s="33"/>
      <c r="AC14" s="33"/>
      <c r="AD14" s="33"/>
      <c r="AE14" s="33"/>
      <c r="AF14" s="33"/>
      <c r="AG14" s="33"/>
      <c r="AH14" s="32"/>
      <c r="AI14" s="33"/>
      <c r="AJ14" s="33"/>
      <c r="AK14" s="33"/>
      <c r="AL14" s="33"/>
      <c r="AM14" s="33"/>
      <c r="AN14" s="33"/>
      <c r="AO14" s="32"/>
      <c r="AP14" s="33"/>
      <c r="AQ14" s="33"/>
      <c r="AR14" s="33"/>
      <c r="AS14" s="33"/>
      <c r="AT14" s="33"/>
      <c r="AU14" s="33"/>
      <c r="AV14" s="32"/>
      <c r="AW14" s="33"/>
      <c r="AX14" s="33"/>
      <c r="AY14" s="33"/>
      <c r="AZ14" s="33"/>
      <c r="BA14" s="33"/>
      <c r="BB14" s="33"/>
      <c r="BC14" s="32"/>
      <c r="BD14" s="33"/>
      <c r="BE14" s="33"/>
      <c r="BF14" s="33"/>
      <c r="BG14" s="33"/>
    </row>
    <row r="15" customFormat="false" ht="24" hidden="false" customHeight="true" outlineLevel="0" collapsed="false">
      <c r="A15" s="25" t="n">
        <v>5</v>
      </c>
      <c r="B15" s="26" t="s">
        <v>36</v>
      </c>
      <c r="C15" s="27" t="s">
        <v>10</v>
      </c>
      <c r="D15" s="28" t="n">
        <v>10</v>
      </c>
      <c r="E15" s="29" t="n">
        <v>46358</v>
      </c>
      <c r="F15" s="30" t="n">
        <f aca="false">WORKDAY(E15,D15-1,$E$4)</f>
        <v>46371</v>
      </c>
      <c r="G15" s="31"/>
      <c r="H15" s="32"/>
      <c r="I15" s="33"/>
      <c r="J15" s="33"/>
      <c r="K15" s="33"/>
      <c r="L15" s="33"/>
      <c r="M15" s="32"/>
      <c r="N15" s="33"/>
      <c r="O15" s="33"/>
      <c r="P15" s="33"/>
      <c r="Q15" s="33"/>
      <c r="R15" s="33"/>
      <c r="S15" s="33"/>
      <c r="T15" s="32"/>
      <c r="U15" s="33"/>
      <c r="V15" s="33"/>
      <c r="W15" s="33"/>
      <c r="X15" s="33"/>
      <c r="Y15" s="33"/>
      <c r="Z15" s="33"/>
      <c r="AA15" s="32"/>
      <c r="AB15" s="33"/>
      <c r="AC15" s="33"/>
      <c r="AD15" s="33"/>
      <c r="AE15" s="33"/>
      <c r="AF15" s="33"/>
      <c r="AG15" s="33"/>
      <c r="AH15" s="32"/>
      <c r="AI15" s="33"/>
      <c r="AJ15" s="33"/>
      <c r="AK15" s="33"/>
      <c r="AL15" s="33"/>
      <c r="AM15" s="33"/>
      <c r="AN15" s="33"/>
      <c r="AO15" s="32"/>
      <c r="AP15" s="33"/>
      <c r="AQ15" s="33"/>
      <c r="AR15" s="33"/>
      <c r="AS15" s="33"/>
      <c r="AT15" s="33"/>
      <c r="AU15" s="33"/>
      <c r="AV15" s="32"/>
      <c r="AW15" s="33"/>
      <c r="AX15" s="33"/>
      <c r="AY15" s="33"/>
      <c r="AZ15" s="33"/>
      <c r="BA15" s="33"/>
      <c r="BB15" s="33"/>
      <c r="BC15" s="32"/>
      <c r="BD15" s="33"/>
      <c r="BE15" s="33"/>
      <c r="BF15" s="33"/>
      <c r="BG15" s="33"/>
    </row>
    <row r="16" customFormat="false" ht="24" hidden="false" customHeight="true" outlineLevel="0" collapsed="false">
      <c r="A16" s="25" t="n">
        <v>6</v>
      </c>
      <c r="B16" s="26" t="s">
        <v>37</v>
      </c>
      <c r="C16" s="27" t="s">
        <v>9</v>
      </c>
      <c r="D16" s="28" t="n">
        <v>4</v>
      </c>
      <c r="E16" s="29" t="n">
        <v>46372</v>
      </c>
      <c r="F16" s="30" t="n">
        <f aca="false">WORKDAY(E16,D16-1,$E$4)</f>
        <v>46377</v>
      </c>
      <c r="G16" s="31"/>
      <c r="H16" s="32"/>
      <c r="I16" s="33"/>
      <c r="J16" s="33"/>
      <c r="K16" s="33"/>
      <c r="L16" s="33"/>
      <c r="M16" s="32"/>
      <c r="N16" s="33"/>
      <c r="O16" s="33"/>
      <c r="P16" s="33"/>
      <c r="Q16" s="33"/>
      <c r="R16" s="33"/>
      <c r="S16" s="33"/>
      <c r="T16" s="32"/>
      <c r="U16" s="33"/>
      <c r="V16" s="33"/>
      <c r="W16" s="33"/>
      <c r="X16" s="33"/>
      <c r="Y16" s="33"/>
      <c r="Z16" s="33"/>
      <c r="AA16" s="32"/>
      <c r="AB16" s="33"/>
      <c r="AC16" s="33"/>
      <c r="AD16" s="33"/>
      <c r="AE16" s="33"/>
      <c r="AF16" s="33"/>
      <c r="AG16" s="33"/>
      <c r="AH16" s="32"/>
      <c r="AI16" s="33"/>
      <c r="AJ16" s="33"/>
      <c r="AK16" s="33"/>
      <c r="AL16" s="33"/>
      <c r="AM16" s="33"/>
      <c r="AN16" s="33"/>
      <c r="AO16" s="32"/>
      <c r="AP16" s="33"/>
      <c r="AQ16" s="33"/>
      <c r="AR16" s="33"/>
      <c r="AS16" s="33"/>
      <c r="AT16" s="33"/>
      <c r="AU16" s="33"/>
      <c r="AV16" s="32"/>
      <c r="AW16" s="33"/>
      <c r="AX16" s="33"/>
      <c r="AY16" s="33"/>
      <c r="AZ16" s="33"/>
      <c r="BA16" s="33"/>
      <c r="BB16" s="33"/>
      <c r="BC16" s="32"/>
      <c r="BD16" s="33"/>
      <c r="BE16" s="33"/>
      <c r="BF16" s="33"/>
      <c r="BG16" s="33"/>
    </row>
    <row r="17" customFormat="false" ht="24" hidden="false" customHeight="true" outlineLevel="0" collapsed="false">
      <c r="A17" s="25" t="n">
        <v>7</v>
      </c>
      <c r="B17" s="26" t="s">
        <v>38</v>
      </c>
      <c r="C17" s="27" t="s">
        <v>8</v>
      </c>
      <c r="D17" s="28" t="n">
        <v>3</v>
      </c>
      <c r="E17" s="29" t="n">
        <v>46378</v>
      </c>
      <c r="F17" s="30" t="n">
        <f aca="false">WORKDAY(E17,D17-1,$E$4)</f>
        <v>46380</v>
      </c>
      <c r="G17" s="31"/>
      <c r="H17" s="32"/>
      <c r="I17" s="33"/>
      <c r="J17" s="33"/>
      <c r="K17" s="33"/>
      <c r="L17" s="33"/>
      <c r="M17" s="32"/>
      <c r="N17" s="33"/>
      <c r="O17" s="33"/>
      <c r="P17" s="33"/>
      <c r="Q17" s="33"/>
      <c r="R17" s="33"/>
      <c r="S17" s="33"/>
      <c r="T17" s="32"/>
      <c r="U17" s="33"/>
      <c r="V17" s="33"/>
      <c r="W17" s="33"/>
      <c r="X17" s="33"/>
      <c r="Y17" s="33"/>
      <c r="Z17" s="33"/>
      <c r="AA17" s="32"/>
      <c r="AB17" s="33"/>
      <c r="AC17" s="33"/>
      <c r="AD17" s="33"/>
      <c r="AE17" s="33"/>
      <c r="AF17" s="33"/>
      <c r="AG17" s="33"/>
      <c r="AH17" s="32"/>
      <c r="AI17" s="33"/>
      <c r="AJ17" s="33"/>
      <c r="AK17" s="33"/>
      <c r="AL17" s="33"/>
      <c r="AM17" s="33"/>
      <c r="AN17" s="33"/>
      <c r="AO17" s="32"/>
      <c r="AP17" s="33"/>
      <c r="AQ17" s="33"/>
      <c r="AR17" s="33"/>
      <c r="AS17" s="33"/>
      <c r="AT17" s="33"/>
      <c r="AU17" s="33"/>
      <c r="AV17" s="32"/>
      <c r="AW17" s="33"/>
      <c r="AX17" s="33"/>
      <c r="AY17" s="33"/>
      <c r="AZ17" s="33"/>
      <c r="BA17" s="33"/>
      <c r="BB17" s="33"/>
      <c r="BC17" s="32"/>
      <c r="BD17" s="33"/>
      <c r="BE17" s="33"/>
      <c r="BF17" s="33"/>
      <c r="BG17" s="33"/>
    </row>
    <row r="18" customFormat="false" ht="24" hidden="false" customHeight="true" outlineLevel="0" collapsed="false">
      <c r="A18" s="25" t="n">
        <v>8</v>
      </c>
      <c r="B18" s="26" t="s">
        <v>39</v>
      </c>
      <c r="C18" s="27" t="s">
        <v>8</v>
      </c>
      <c r="D18" s="28" t="n">
        <v>1</v>
      </c>
      <c r="E18" s="29" t="n">
        <v>46381</v>
      </c>
      <c r="F18" s="30" t="n">
        <f aca="false">WORKDAY(E18,D18-1,$E$4)</f>
        <v>46381</v>
      </c>
      <c r="G18" s="31"/>
      <c r="H18" s="32"/>
      <c r="I18" s="33"/>
      <c r="J18" s="33"/>
      <c r="K18" s="33"/>
      <c r="L18" s="33"/>
      <c r="M18" s="32"/>
      <c r="N18" s="33"/>
      <c r="O18" s="33"/>
      <c r="P18" s="33"/>
      <c r="Q18" s="33"/>
      <c r="R18" s="33"/>
      <c r="S18" s="33"/>
      <c r="T18" s="32"/>
      <c r="U18" s="33"/>
      <c r="V18" s="33"/>
      <c r="W18" s="33"/>
      <c r="X18" s="33"/>
      <c r="Y18" s="33"/>
      <c r="Z18" s="33"/>
      <c r="AA18" s="32"/>
      <c r="AB18" s="33"/>
      <c r="AC18" s="33"/>
      <c r="AD18" s="33"/>
      <c r="AE18" s="33"/>
      <c r="AF18" s="33"/>
      <c r="AG18" s="33"/>
      <c r="AH18" s="32"/>
      <c r="AI18" s="33"/>
      <c r="AJ18" s="33"/>
      <c r="AK18" s="33"/>
      <c r="AL18" s="33"/>
      <c r="AM18" s="33"/>
      <c r="AN18" s="33"/>
      <c r="AO18" s="32"/>
      <c r="AP18" s="33"/>
      <c r="AQ18" s="33"/>
      <c r="AR18" s="33"/>
      <c r="AS18" s="33"/>
      <c r="AT18" s="33"/>
      <c r="AU18" s="33"/>
      <c r="AV18" s="32"/>
      <c r="AW18" s="33"/>
      <c r="AX18" s="33"/>
      <c r="AY18" s="33"/>
      <c r="AZ18" s="33"/>
      <c r="BA18" s="33"/>
      <c r="BB18" s="33"/>
      <c r="BC18" s="32"/>
      <c r="BD18" s="33"/>
      <c r="BE18" s="33"/>
      <c r="BF18" s="33"/>
      <c r="BG18" s="33"/>
    </row>
    <row r="19" customFormat="false" ht="15" hidden="false" customHeight="false" outlineLevel="0" collapsed="false">
      <c r="A19" s="35" t="s">
        <v>40</v>
      </c>
      <c r="B19" s="35"/>
      <c r="C19" s="35"/>
      <c r="D19" s="36" t="n">
        <f aca="false">SUM(D11:D18)</f>
        <v>41</v>
      </c>
      <c r="E19" s="37" t="s">
        <v>41</v>
      </c>
      <c r="F19" s="38"/>
      <c r="G19" s="39" t="s">
        <v>42</v>
      </c>
    </row>
    <row r="20" customFormat="false" ht="15" hidden="false" customHeight="false" outlineLevel="0" collapsed="false">
      <c r="A20" s="35" t="s">
        <v>43</v>
      </c>
      <c r="B20" s="35"/>
      <c r="C20" s="35"/>
      <c r="D20" s="36" t="n">
        <f aca="false">NETWORKDAYS(E14,F13,$E$4)</f>
        <v>4</v>
      </c>
      <c r="E20" s="37" t="s">
        <v>41</v>
      </c>
      <c r="F20" s="38"/>
      <c r="G20" s="39" t="s">
        <v>44</v>
      </c>
    </row>
    <row r="21" customFormat="false" ht="15" hidden="false" customHeight="false" outlineLevel="0" collapsed="false">
      <c r="A21" s="35" t="s">
        <v>45</v>
      </c>
      <c r="B21" s="35"/>
      <c r="C21" s="35"/>
      <c r="D21" s="36" t="n">
        <f aca="false">D19-D20</f>
        <v>37</v>
      </c>
      <c r="E21" s="37" t="s">
        <v>41</v>
      </c>
      <c r="F21" s="38"/>
      <c r="G21" s="39" t="s">
        <v>46</v>
      </c>
    </row>
    <row r="22" customFormat="false" ht="15" hidden="false" customHeight="false" outlineLevel="0" collapsed="false">
      <c r="A22" s="35" t="s">
        <v>47</v>
      </c>
      <c r="B22" s="35"/>
      <c r="C22" s="35"/>
      <c r="D22" s="36" t="n">
        <f aca="false">NETWORKDAYS(MIN(E11:E18),MAX(F11:F18),$E$4)</f>
        <v>37</v>
      </c>
      <c r="E22" s="37" t="s">
        <v>41</v>
      </c>
      <c r="F22" s="38"/>
      <c r="G22" s="39" t="s">
        <v>48</v>
      </c>
    </row>
    <row r="25" customFormat="false" ht="15" hidden="false" customHeight="false" outlineLevel="0" collapsed="false">
      <c r="A25" s="40" t="s">
        <v>49</v>
      </c>
      <c r="H25" s="41" t="s">
        <v>50</v>
      </c>
    </row>
    <row r="26" customFormat="false" ht="30" hidden="false" customHeight="true" outlineLevel="0" collapsed="false">
      <c r="A26" s="42" t="s">
        <v>51</v>
      </c>
      <c r="B26" s="42" t="s">
        <v>52</v>
      </c>
      <c r="C26" s="42" t="s">
        <v>53</v>
      </c>
      <c r="D26" s="42" t="s">
        <v>54</v>
      </c>
      <c r="E26" s="42"/>
      <c r="F26" s="42"/>
      <c r="G26" s="42"/>
      <c r="H26" s="42" t="s">
        <v>55</v>
      </c>
      <c r="I26" s="42"/>
      <c r="J26" s="42"/>
      <c r="K26" s="42"/>
      <c r="L26" s="42" t="s">
        <v>56</v>
      </c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 t="s">
        <v>57</v>
      </c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 t="s">
        <v>58</v>
      </c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</row>
    <row r="27" customFormat="false" ht="43.5" hidden="false" customHeight="true" outlineLevel="0" collapsed="false">
      <c r="A27" s="43" t="s">
        <v>59</v>
      </c>
      <c r="B27" s="44" t="n">
        <v>46328</v>
      </c>
      <c r="C27" s="45" t="n">
        <f aca="false">B27+4</f>
        <v>46332</v>
      </c>
      <c r="D27" s="34" t="str">
        <f aca="false">MID(IF(AND($E$11&lt;=$C27,$F$11&gt;=$B27),"、"&amp;$B$11,"")&amp;IF(AND($E$12&lt;=$C27,$F$12&gt;=$B27),"、"&amp;$B$12,"")&amp;IF(AND($E$13&lt;=$C27,$F$13&gt;=$B27),"、"&amp;$B$13,"")&amp;IF(AND($E$14&lt;=$C27,$F$14&gt;=$B27),"、"&amp;$B$14,"")&amp;IF(AND($E$15&lt;=$C27,$F$15&gt;=$B27),"、"&amp;$B$15,"")&amp;IF(AND($E$16&lt;=$C27,$F$16&gt;=$B27),"、"&amp;$B$16,"")&amp;IF(AND($E$17&lt;=$C27,$F$17&gt;=$B27),"、"&amp;$B$17,"")&amp;IF(AND($E$18&lt;=$C27,$F$18&gt;=$B27),"、"&amp;$B$18,""),2,200)</f>
        <v>仮設・養生</v>
      </c>
      <c r="E27" s="34"/>
      <c r="F27" s="34"/>
      <c r="G27" s="34"/>
      <c r="H27" s="46"/>
      <c r="I27" s="46"/>
      <c r="J27" s="46"/>
      <c r="K27" s="46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</row>
    <row r="28" customFormat="false" ht="43.5" hidden="false" customHeight="true" outlineLevel="0" collapsed="false">
      <c r="A28" s="43" t="s">
        <v>60</v>
      </c>
      <c r="B28" s="45" t="n">
        <f aca="false">B27+7</f>
        <v>46335</v>
      </c>
      <c r="C28" s="45" t="n">
        <f aca="false">B28+4</f>
        <v>46339</v>
      </c>
      <c r="D28" s="34" t="str">
        <f aca="false">MID(IF(AND($E$11&lt;=$C28,$F$11&gt;=$B28),"、"&amp;$B$11,"")&amp;IF(AND($E$12&lt;=$C28,$F$12&gt;=$B28),"、"&amp;$B$12,"")&amp;IF(AND($E$13&lt;=$C28,$F$13&gt;=$B28),"、"&amp;$B$13,"")&amp;IF(AND($E$14&lt;=$C28,$F$14&gt;=$B28),"、"&amp;$B$14,"")&amp;IF(AND($E$15&lt;=$C28,$F$15&gt;=$B28),"、"&amp;$B$15,"")&amp;IF(AND($E$16&lt;=$C28,$F$16&gt;=$B28),"、"&amp;$B$16,"")&amp;IF(AND($E$17&lt;=$C28,$F$17&gt;=$B28),"、"&amp;$B$17,"")&amp;IF(AND($E$18&lt;=$C28,$F$18&gt;=$B28),"、"&amp;$B$18,""),2,200)</f>
        <v>解体</v>
      </c>
      <c r="E28" s="34"/>
      <c r="F28" s="34"/>
      <c r="G28" s="34"/>
      <c r="H28" s="46"/>
      <c r="I28" s="46"/>
      <c r="J28" s="46"/>
      <c r="K28" s="46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</row>
    <row r="29" customFormat="false" ht="43.5" hidden="false" customHeight="true" outlineLevel="0" collapsed="false">
      <c r="A29" s="43" t="s">
        <v>61</v>
      </c>
      <c r="B29" s="45" t="n">
        <f aca="false">B28+7</f>
        <v>46342</v>
      </c>
      <c r="C29" s="45" t="n">
        <f aca="false">B29+4</f>
        <v>46346</v>
      </c>
      <c r="D29" s="34" t="str">
        <f aca="false">MID(IF(AND($E$11&lt;=$C29,$F$11&gt;=$B29),"、"&amp;$B$11,"")&amp;IF(AND($E$12&lt;=$C29,$F$12&gt;=$B29),"、"&amp;$B$12,"")&amp;IF(AND($E$13&lt;=$C29,$F$13&gt;=$B29),"、"&amp;$B$13,"")&amp;IF(AND($E$14&lt;=$C29,$F$14&gt;=$B29),"、"&amp;$B$14,"")&amp;IF(AND($E$15&lt;=$C29,$F$15&gt;=$B29),"、"&amp;$B$15,"")&amp;IF(AND($E$16&lt;=$C29,$F$16&gt;=$B29),"、"&amp;$B$16,"")&amp;IF(AND($E$17&lt;=$C29,$F$17&gt;=$B29),"、"&amp;$B$17,"")&amp;IF(AND($E$18&lt;=$C29,$F$18&gt;=$B29),"、"&amp;$B$18,""),2,200)</f>
        <v>電気配線、空調設備</v>
      </c>
      <c r="E29" s="34"/>
      <c r="F29" s="34"/>
      <c r="G29" s="34"/>
      <c r="H29" s="46"/>
      <c r="I29" s="46"/>
      <c r="J29" s="46"/>
      <c r="K29" s="46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</row>
    <row r="30" customFormat="false" ht="43.5" hidden="false" customHeight="true" outlineLevel="0" collapsed="false">
      <c r="A30" s="43" t="s">
        <v>62</v>
      </c>
      <c r="B30" s="45" t="n">
        <f aca="false">B29+7</f>
        <v>46349</v>
      </c>
      <c r="C30" s="45" t="n">
        <f aca="false">B30+4</f>
        <v>46353</v>
      </c>
      <c r="D30" s="34" t="str">
        <f aca="false">MID(IF(AND($E$11&lt;=$C30,$F$11&gt;=$B30),"、"&amp;$B$11,"")&amp;IF(AND($E$12&lt;=$C30,$F$12&gt;=$B30),"、"&amp;$B$12,"")&amp;IF(AND($E$13&lt;=$C30,$F$13&gt;=$B30),"、"&amp;$B$13,"")&amp;IF(AND($E$14&lt;=$C30,$F$14&gt;=$B30),"、"&amp;$B$14,"")&amp;IF(AND($E$15&lt;=$C30,$F$15&gt;=$B30),"、"&amp;$B$15,"")&amp;IF(AND($E$16&lt;=$C30,$F$16&gt;=$B30),"、"&amp;$B$16,"")&amp;IF(AND($E$17&lt;=$C30,$F$17&gt;=$B30),"、"&amp;$B$17,"")&amp;IF(AND($E$18&lt;=$C30,$F$18&gt;=$B30),"、"&amp;$B$18,""),2,200)</f>
        <v>電気配線、空調設備</v>
      </c>
      <c r="E30" s="34"/>
      <c r="F30" s="34"/>
      <c r="G30" s="34"/>
      <c r="H30" s="46"/>
      <c r="I30" s="46"/>
      <c r="J30" s="46"/>
      <c r="K30" s="46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</row>
    <row r="31" customFormat="false" ht="43.5" hidden="false" customHeight="true" outlineLevel="0" collapsed="false">
      <c r="A31" s="43" t="s">
        <v>63</v>
      </c>
      <c r="B31" s="45" t="n">
        <f aca="false">B30+7</f>
        <v>46356</v>
      </c>
      <c r="C31" s="45" t="n">
        <f aca="false">B31+4</f>
        <v>46360</v>
      </c>
      <c r="D31" s="34" t="str">
        <f aca="false">MID(IF(AND($E$11&lt;=$C31,$F$11&gt;=$B31),"、"&amp;$B$11,"")&amp;IF(AND($E$12&lt;=$C31,$F$12&gt;=$B31),"、"&amp;$B$12,"")&amp;IF(AND($E$13&lt;=$C31,$F$13&gt;=$B31),"、"&amp;$B$13,"")&amp;IF(AND($E$14&lt;=$C31,$F$14&gt;=$B31),"、"&amp;$B$14,"")&amp;IF(AND($E$15&lt;=$C31,$F$15&gt;=$B31),"、"&amp;$B$15,"")&amp;IF(AND($E$16&lt;=$C31,$F$16&gt;=$B31),"、"&amp;$B$16,"")&amp;IF(AND($E$17&lt;=$C31,$F$17&gt;=$B31),"、"&amp;$B$17,"")&amp;IF(AND($E$18&lt;=$C31,$F$18&gt;=$B31),"、"&amp;$B$18,""),2,200)</f>
        <v>空調設備、内装(壁・床)</v>
      </c>
      <c r="E31" s="34"/>
      <c r="F31" s="34"/>
      <c r="G31" s="34"/>
      <c r="H31" s="46"/>
      <c r="I31" s="46"/>
      <c r="J31" s="46"/>
      <c r="K31" s="46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</row>
    <row r="32" customFormat="false" ht="43.5" hidden="false" customHeight="true" outlineLevel="0" collapsed="false">
      <c r="A32" s="43" t="s">
        <v>64</v>
      </c>
      <c r="B32" s="45" t="n">
        <f aca="false">B31+7</f>
        <v>46363</v>
      </c>
      <c r="C32" s="45" t="n">
        <f aca="false">B32+4</f>
        <v>46367</v>
      </c>
      <c r="D32" s="34" t="str">
        <f aca="false">MID(IF(AND($E$11&lt;=$C32,$F$11&gt;=$B32),"、"&amp;$B$11,"")&amp;IF(AND($E$12&lt;=$C32,$F$12&gt;=$B32),"、"&amp;$B$12,"")&amp;IF(AND($E$13&lt;=$C32,$F$13&gt;=$B32),"、"&amp;$B$13,"")&amp;IF(AND($E$14&lt;=$C32,$F$14&gt;=$B32),"、"&amp;$B$14,"")&amp;IF(AND($E$15&lt;=$C32,$F$15&gt;=$B32),"、"&amp;$B$15,"")&amp;IF(AND($E$16&lt;=$C32,$F$16&gt;=$B32),"、"&amp;$B$16,"")&amp;IF(AND($E$17&lt;=$C32,$F$17&gt;=$B32),"、"&amp;$B$17,"")&amp;IF(AND($E$18&lt;=$C32,$F$18&gt;=$B32),"、"&amp;$B$18,""),2,200)</f>
        <v>内装(壁・床)</v>
      </c>
      <c r="E32" s="34"/>
      <c r="F32" s="34"/>
      <c r="G32" s="34"/>
      <c r="H32" s="46"/>
      <c r="I32" s="46"/>
      <c r="J32" s="46"/>
      <c r="K32" s="46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</row>
    <row r="33" customFormat="false" ht="43.5" hidden="false" customHeight="true" outlineLevel="0" collapsed="false">
      <c r="A33" s="43" t="s">
        <v>65</v>
      </c>
      <c r="B33" s="45" t="n">
        <f aca="false">B32+7</f>
        <v>46370</v>
      </c>
      <c r="C33" s="45" t="n">
        <f aca="false">B33+4</f>
        <v>46374</v>
      </c>
      <c r="D33" s="34" t="str">
        <f aca="false">MID(IF(AND($E$11&lt;=$C33,$F$11&gt;=$B33),"、"&amp;$B$11,"")&amp;IF(AND($E$12&lt;=$C33,$F$12&gt;=$B33),"、"&amp;$B$12,"")&amp;IF(AND($E$13&lt;=$C33,$F$13&gt;=$B33),"、"&amp;$B$13,"")&amp;IF(AND($E$14&lt;=$C33,$F$14&gt;=$B33),"、"&amp;$B$14,"")&amp;IF(AND($E$15&lt;=$C33,$F$15&gt;=$B33),"、"&amp;$B$15,"")&amp;IF(AND($E$16&lt;=$C33,$F$16&gt;=$B33),"、"&amp;$B$16,"")&amp;IF(AND($E$17&lt;=$C33,$F$17&gt;=$B33),"、"&amp;$B$17,"")&amp;IF(AND($E$18&lt;=$C33,$F$18&gt;=$B33),"、"&amp;$B$18,""),2,200)</f>
        <v>内装(壁・床)、照明と器具付け</v>
      </c>
      <c r="E33" s="34"/>
      <c r="F33" s="34"/>
      <c r="G33" s="34"/>
      <c r="H33" s="46"/>
      <c r="I33" s="46"/>
      <c r="J33" s="46"/>
      <c r="K33" s="46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</row>
    <row r="34" customFormat="false" ht="43.5" hidden="false" customHeight="true" outlineLevel="0" collapsed="false">
      <c r="A34" s="43" t="s">
        <v>66</v>
      </c>
      <c r="B34" s="45" t="n">
        <f aca="false">B33+7</f>
        <v>46377</v>
      </c>
      <c r="C34" s="45" t="n">
        <f aca="false">B34+4</f>
        <v>46381</v>
      </c>
      <c r="D34" s="34" t="str">
        <f aca="false">MID(IF(AND($E$11&lt;=$C34,$F$11&gt;=$B34),"、"&amp;$B$11,"")&amp;IF(AND($E$12&lt;=$C34,$F$12&gt;=$B34),"、"&amp;$B$12,"")&amp;IF(AND($E$13&lt;=$C34,$F$13&gt;=$B34),"、"&amp;$B$13,"")&amp;IF(AND($E$14&lt;=$C34,$F$14&gt;=$B34),"、"&amp;$B$14,"")&amp;IF(AND($E$15&lt;=$C34,$F$15&gt;=$B34),"、"&amp;$B$15,"")&amp;IF(AND($E$16&lt;=$C34,$F$16&gt;=$B34),"、"&amp;$B$16,"")&amp;IF(AND($E$17&lt;=$C34,$F$17&gt;=$B34),"、"&amp;$B$17,"")&amp;IF(AND($E$18&lt;=$C34,$F$18&gt;=$B34),"、"&amp;$B$18,""),2,200)</f>
        <v>照明と器具付け、検査と手直し、引き渡し</v>
      </c>
      <c r="E34" s="34"/>
      <c r="F34" s="34"/>
      <c r="G34" s="34"/>
      <c r="H34" s="46"/>
      <c r="I34" s="46"/>
      <c r="J34" s="46"/>
      <c r="K34" s="46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</row>
    <row r="35" customFormat="false" ht="15" hidden="false" customHeight="false" outlineLevel="0" collapsed="false">
      <c r="A35" s="8" t="s">
        <v>67</v>
      </c>
    </row>
  </sheetData>
  <mergeCells count="73">
    <mergeCell ref="A4:B4"/>
    <mergeCell ref="H5:L5"/>
    <mergeCell ref="N5:U5"/>
    <mergeCell ref="W5:AD5"/>
    <mergeCell ref="AF5:AK5"/>
    <mergeCell ref="AM5:AT5"/>
    <mergeCell ref="AV5:BA5"/>
    <mergeCell ref="A7:A10"/>
    <mergeCell ref="B7:B10"/>
    <mergeCell ref="C7:C10"/>
    <mergeCell ref="D7:D10"/>
    <mergeCell ref="E7:E10"/>
    <mergeCell ref="F7:F10"/>
    <mergeCell ref="G7:G10"/>
    <mergeCell ref="H7:AH7"/>
    <mergeCell ref="AI7:BG7"/>
    <mergeCell ref="H8:L8"/>
    <mergeCell ref="M8:S8"/>
    <mergeCell ref="T8:Z8"/>
    <mergeCell ref="AA8:AG8"/>
    <mergeCell ref="AH8:AN8"/>
    <mergeCell ref="AO8:AU8"/>
    <mergeCell ref="AV8:BB8"/>
    <mergeCell ref="BC8:BG8"/>
    <mergeCell ref="A19:C19"/>
    <mergeCell ref="A20:C20"/>
    <mergeCell ref="A21:C21"/>
    <mergeCell ref="A22:C22"/>
    <mergeCell ref="D26:G26"/>
    <mergeCell ref="H26:K26"/>
    <mergeCell ref="L26:Z26"/>
    <mergeCell ref="AA26:AM26"/>
    <mergeCell ref="AN26:AZ26"/>
    <mergeCell ref="D27:G27"/>
    <mergeCell ref="H27:K27"/>
    <mergeCell ref="L27:Z27"/>
    <mergeCell ref="AA27:AM27"/>
    <mergeCell ref="AN27:AZ27"/>
    <mergeCell ref="D28:G28"/>
    <mergeCell ref="H28:K28"/>
    <mergeCell ref="L28:Z28"/>
    <mergeCell ref="AA28:AM28"/>
    <mergeCell ref="AN28:AZ28"/>
    <mergeCell ref="D29:G29"/>
    <mergeCell ref="H29:K29"/>
    <mergeCell ref="L29:Z29"/>
    <mergeCell ref="AA29:AM29"/>
    <mergeCell ref="AN29:AZ29"/>
    <mergeCell ref="D30:G30"/>
    <mergeCell ref="H30:K30"/>
    <mergeCell ref="L30:Z30"/>
    <mergeCell ref="AA30:AM30"/>
    <mergeCell ref="AN30:AZ30"/>
    <mergeCell ref="D31:G31"/>
    <mergeCell ref="H31:K31"/>
    <mergeCell ref="L31:Z31"/>
    <mergeCell ref="AA31:AM31"/>
    <mergeCell ref="AN31:AZ31"/>
    <mergeCell ref="D32:G32"/>
    <mergeCell ref="H32:K32"/>
    <mergeCell ref="L32:Z32"/>
    <mergeCell ref="AA32:AM32"/>
    <mergeCell ref="AN32:AZ32"/>
    <mergeCell ref="D33:G33"/>
    <mergeCell ref="H33:K33"/>
    <mergeCell ref="L33:Z33"/>
    <mergeCell ref="AA33:AM33"/>
    <mergeCell ref="AN33:AZ33"/>
    <mergeCell ref="D34:G34"/>
    <mergeCell ref="H34:K34"/>
    <mergeCell ref="L34:Z34"/>
    <mergeCell ref="AA34:AM34"/>
    <mergeCell ref="AN34:AZ34"/>
  </mergeCells>
  <conditionalFormatting sqref="H11:BG18">
    <cfRule type="expression" priority="2" aboveAverage="0" equalAverage="0" bottom="0" percent="0" rank="0" text="" dxfId="0">
      <formula>AND(ISNUMBER($E11),AND(H$9&gt;=$E11,H$9&lt;=$F11,WEEKDAY(H$9,2)&lt;6,H$9&lt;&gt;$E$4,COUNTIFS($E$11:$E$18,"&lt;="&amp;H$9,$F$11:$F$18,"&gt;="&amp;H$9)&gt;=2))</formula>
    </cfRule>
    <cfRule type="expression" priority="3" aboveAverage="0" equalAverage="0" bottom="0" percent="0" rank="0" text="" dxfId="1">
      <formula>AND(H$9&gt;=$E11,H$9&lt;=$F11,WEEKDAY(H$9,2)&lt;6,H$9&lt;&gt;$E$4,$C11="当社")</formula>
    </cfRule>
    <cfRule type="expression" priority="4" aboveAverage="0" equalAverage="0" bottom="0" percent="0" rank="0" text="" dxfId="2">
      <formula>AND(H$9&gt;=$E11,H$9&lt;=$F11,WEEKDAY(H$9,2)&lt;6,H$9&lt;&gt;$E$4,$C11="電気の協力会社")</formula>
    </cfRule>
    <cfRule type="expression" priority="5" aboveAverage="0" equalAverage="0" bottom="0" percent="0" rank="0" text="" dxfId="3">
      <formula>AND(H$9&gt;=$E11,H$9&lt;=$F11,WEEKDAY(H$9,2)&lt;6,H$9&lt;&gt;$E$4,$C11="内装の協力会社")</formula>
    </cfRule>
    <cfRule type="expression" priority="6" aboveAverage="0" equalAverage="0" bottom="0" percent="0" rank="0" text="" dxfId="4">
      <formula>H$9=TODAY()</formula>
    </cfRule>
    <cfRule type="expression" priority="7" aboveAverage="0" equalAverage="0" bottom="0" percent="0" rank="0" text="" dxfId="5">
      <formula>OR(WEEKDAY(H$9,2)&gt;5,H$9=$E$4)</formula>
    </cfRule>
  </conditionalFormatting>
  <conditionalFormatting sqref="H7:BG10">
    <cfRule type="expression" priority="8" aboveAverage="0" equalAverage="0" bottom="0" percent="0" rank="0" text="" dxfId="6">
      <formula>H$9=TODAY()</formula>
    </cfRule>
  </conditionalFormatting>
  <conditionalFormatting sqref="H9:BG10">
    <cfRule type="expression" priority="9" aboveAverage="0" equalAverage="0" bottom="0" percent="0" rank="0" text="" dxfId="7">
      <formula>OR(WEEKDAY(H$9,2)&gt;5,H$9=$E$4)</formula>
    </cfRule>
  </conditionalFormatting>
  <conditionalFormatting sqref="A27:G34">
    <cfRule type="expression" priority="10" aboveAverage="0" equalAverage="0" bottom="0" percent="0" rank="0" text="" dxfId="8">
      <formula>AND(TODAY()&gt;=$B27,TODAY()&lt;=$B27+6)</formula>
    </cfRule>
  </conditionalFormatting>
  <dataValidations count="2">
    <dataValidation allowBlank="false" error="リストから選んでください" errorStyle="stop" errorTitle="担当" operator="between" showDropDown="false" showErrorMessage="false" showInputMessage="false" sqref="C11:C18" type="list">
      <formula1>"当社,電気の協力会社,内装の協力会社"</formula1>
      <formula2>0</formula2>
    </dataValidation>
    <dataValidation allowBlank="true" error="0%〜100%で入力してください" errorStyle="stop" operator="between" showDropDown="false" showErrorMessage="false" showInputMessage="false" sqref="H27:H34" type="decimal">
      <formula1>0</formula1>
      <formula2>1</formula2>
    </dataValidation>
  </dataValidations>
  <printOptions headings="false" gridLines="false" gridLinesSet="true" horizontalCentered="false" verticalCentered="false"/>
  <pageMargins left="0.4" right="0.4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2026-10-12T06:12:43Z</dcterms:created>
  <dc:creator>openpyxl</dc:creator>
  <dc:description/>
  <dc:language>en-US</dc:language>
  <cp:lastModifiedBy/>
  <dcterms:modified xsi:type="dcterms:W3CDTF">2026-10-12T06:12:43Z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